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H200" i="1"/>
  <c r="H199"/>
  <c r="G200"/>
  <c r="G199"/>
  <c r="F200"/>
  <c r="F199"/>
  <c r="E200"/>
  <c r="E199"/>
  <c r="H198"/>
  <c r="H197"/>
  <c r="G197"/>
  <c r="G198"/>
  <c r="F197"/>
  <c r="F198"/>
  <c r="E198"/>
  <c r="E197"/>
  <c r="H181"/>
  <c r="H182"/>
  <c r="G181"/>
  <c r="G182"/>
  <c r="F181"/>
  <c r="F182"/>
  <c r="E181"/>
  <c r="E182"/>
  <c r="H164"/>
  <c r="H165"/>
  <c r="G164"/>
  <c r="G165"/>
  <c r="F164"/>
  <c r="F165"/>
  <c r="E164"/>
  <c r="E165"/>
  <c r="H147"/>
  <c r="H148"/>
  <c r="G147"/>
  <c r="G148"/>
  <c r="F147"/>
  <c r="F148"/>
  <c r="E147"/>
  <c r="E148"/>
  <c r="H130"/>
  <c r="H131"/>
  <c r="G130"/>
  <c r="G131"/>
  <c r="F130"/>
  <c r="F131"/>
  <c r="E130"/>
  <c r="E131"/>
  <c r="G115"/>
  <c r="H114"/>
  <c r="H115"/>
  <c r="G114"/>
  <c r="F114"/>
  <c r="F115"/>
  <c r="E114"/>
  <c r="E115"/>
  <c r="F99"/>
  <c r="H98"/>
  <c r="H99"/>
  <c r="G98"/>
  <c r="G99"/>
  <c r="F98"/>
  <c r="E98"/>
  <c r="E99"/>
  <c r="H81"/>
  <c r="H82"/>
  <c r="G81"/>
  <c r="G82"/>
  <c r="F82"/>
  <c r="F81"/>
  <c r="E82"/>
  <c r="E81"/>
  <c r="H64"/>
  <c r="H65"/>
  <c r="G64"/>
  <c r="G65"/>
  <c r="F64"/>
  <c r="F65"/>
  <c r="E64"/>
  <c r="E65"/>
  <c r="H47"/>
  <c r="H48"/>
  <c r="G47"/>
  <c r="G48"/>
  <c r="F47"/>
  <c r="F48"/>
  <c r="E47"/>
  <c r="E48"/>
  <c r="H31"/>
  <c r="H32"/>
  <c r="G31"/>
  <c r="G32"/>
  <c r="F31"/>
  <c r="F32"/>
  <c r="E31"/>
  <c r="E32"/>
  <c r="H15"/>
  <c r="H16"/>
  <c r="G15"/>
  <c r="G16"/>
  <c r="F15"/>
  <c r="F16"/>
  <c r="E15"/>
  <c r="E16"/>
</calcChain>
</file>

<file path=xl/sharedStrings.xml><?xml version="1.0" encoding="utf-8"?>
<sst xmlns="http://schemas.openxmlformats.org/spreadsheetml/2006/main" count="630" uniqueCount="158">
  <si>
    <t>Примерное меню</t>
  </si>
  <si>
    <t>Рацион: Обед 6-дневка с 01.09.2021-01.10,2021г.</t>
  </si>
  <si>
    <t>День:</t>
  </si>
  <si>
    <t>понедельник</t>
  </si>
  <si>
    <t>Сезон:</t>
  </si>
  <si>
    <t>Неделя:</t>
  </si>
  <si>
    <t>1</t>
  </si>
  <si>
    <t>Возрастная категория</t>
  </si>
  <si>
    <t xml:space="preserve"> 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</si>
  <si>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</si>
  <si>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</si>
  <si>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</si>
  <si>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</si>
  <si>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</si>
  <si>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</si>
  <si>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</si>
  <si>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</si>
  <si>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</si>
  <si>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</si>
  <si>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Обед</t>
  </si>
  <si>
    <t>Суп картофельный с бобовыми (фасоль) на бульоне</t>
  </si>
  <si>
    <t>250</t>
  </si>
  <si>
    <t>15</t>
  </si>
  <si>
    <t>8</t>
  </si>
  <si>
    <t>10</t>
  </si>
  <si>
    <t>Плов из курицы</t>
  </si>
  <si>
    <t>200</t>
  </si>
  <si>
    <t>14</t>
  </si>
  <si>
    <t>1,37</t>
  </si>
  <si>
    <t>30</t>
  </si>
  <si>
    <t>Салат из капусты белокочанной со сладким перцем с маслом растительным</t>
  </si>
  <si>
    <t>80</t>
  </si>
  <si>
    <t>22,06</t>
  </si>
  <si>
    <t>99</t>
  </si>
  <si>
    <t>Компот из смеси сухофруктов</t>
  </si>
  <si>
    <t>180</t>
  </si>
  <si>
    <t>0,72</t>
  </si>
  <si>
    <t>2</t>
  </si>
  <si>
    <t>1,5</t>
  </si>
  <si>
    <t>0,5</t>
  </si>
  <si>
    <t>21</t>
  </si>
  <si>
    <t>65</t>
  </si>
  <si>
    <t>Хлеб пшеничный</t>
  </si>
  <si>
    <t>40</t>
  </si>
  <si>
    <t>60</t>
  </si>
  <si>
    <t>Хлеб ржаной</t>
  </si>
  <si>
    <t>20</t>
  </si>
  <si>
    <t>60,01</t>
  </si>
  <si>
    <t>Итого за Обед</t>
  </si>
  <si>
    <t>42,15</t>
  </si>
  <si>
    <t>Итого за день</t>
  </si>
  <si>
    <t>Примерное меню и пищевая ценность приготовляемых блюд (лист 2)</t>
  </si>
  <si>
    <t>вторник</t>
  </si>
  <si>
    <t>Борщ с капустой и картофелем на бульоне</t>
  </si>
  <si>
    <t>12,25</t>
  </si>
  <si>
    <t>27,07</t>
  </si>
  <si>
    <t>13</t>
  </si>
  <si>
    <t>Гуляш из говядины</t>
  </si>
  <si>
    <t>100</t>
  </si>
  <si>
    <t xml:space="preserve">Каша гречневая рассыпчатая </t>
  </si>
  <si>
    <t>150</t>
  </si>
  <si>
    <t>17</t>
  </si>
  <si>
    <t>Винегрет</t>
  </si>
  <si>
    <t>59</t>
  </si>
  <si>
    <t>Чай с сахаром</t>
  </si>
  <si>
    <t>3</t>
  </si>
  <si>
    <t>40,32</t>
  </si>
  <si>
    <t>Примерное меню и пищевая ценность приготовляемых блюд (лист 3)</t>
  </si>
  <si>
    <t>среда</t>
  </si>
  <si>
    <t>Суп картофельный  рисовый на  бульоне</t>
  </si>
  <si>
    <t>9,82</t>
  </si>
  <si>
    <t>Какао с молоком</t>
  </si>
  <si>
    <t>1,87</t>
  </si>
  <si>
    <t>4</t>
  </si>
  <si>
    <t>Котлеты  куриные из фарша</t>
  </si>
  <si>
    <t>Макаронные изделия отварные</t>
  </si>
  <si>
    <t>Кекс промышленного производства</t>
  </si>
  <si>
    <t>11,69</t>
  </si>
  <si>
    <t>Примерное меню и пищевая ценность приготовляемых блюд (лист 4)</t>
  </si>
  <si>
    <t>четверг</t>
  </si>
  <si>
    <t>Суп картофельный с бобовыми (горох) на бульоне</t>
  </si>
  <si>
    <t>8,01</t>
  </si>
  <si>
    <t>9</t>
  </si>
  <si>
    <t>Филе курицы, тушенное в соусе томатном</t>
  </si>
  <si>
    <t>6</t>
  </si>
  <si>
    <t>32</t>
  </si>
  <si>
    <t>Каша пшеничная рассыпчатая</t>
  </si>
  <si>
    <t>19</t>
  </si>
  <si>
    <t>Салат "Школьный"</t>
  </si>
  <si>
    <t>8,05</t>
  </si>
  <si>
    <t>36</t>
  </si>
  <si>
    <t>6,67</t>
  </si>
  <si>
    <t>61</t>
  </si>
  <si>
    <t>28,73</t>
  </si>
  <si>
    <t>Примерное меню и пищевая ценность приготовляемых блюд (лист 5)</t>
  </si>
  <si>
    <t>пятница</t>
  </si>
  <si>
    <t>Суп-хинкал</t>
  </si>
  <si>
    <t>84</t>
  </si>
  <si>
    <t>Рыба запеченная</t>
  </si>
  <si>
    <t>0,99</t>
  </si>
  <si>
    <t>34</t>
  </si>
  <si>
    <t>Пюре картофельное</t>
  </si>
  <si>
    <t>34,26</t>
  </si>
  <si>
    <t>Салат из свежих помидоров и огурцов с маслом растительным</t>
  </si>
  <si>
    <t>10,08</t>
  </si>
  <si>
    <t>20,01</t>
  </si>
  <si>
    <t xml:space="preserve">Шоколад молочный </t>
  </si>
  <si>
    <t>50,05</t>
  </si>
  <si>
    <t>Примерное меню и пищевая ценность приготовляемых блюд (лист 6)</t>
  </si>
  <si>
    <t>суббота</t>
  </si>
  <si>
    <t>Суп картофельный с бобовыми (чечевица) на бульоне</t>
  </si>
  <si>
    <t>9,36</t>
  </si>
  <si>
    <t>11</t>
  </si>
  <si>
    <t>Курица отварная</t>
  </si>
  <si>
    <t>1,94</t>
  </si>
  <si>
    <t>26</t>
  </si>
  <si>
    <t>Вермишель со сливочным маслом</t>
  </si>
  <si>
    <t>22</t>
  </si>
  <si>
    <t>Салат из свеклы с черносливом</t>
  </si>
  <si>
    <t>7,84</t>
  </si>
  <si>
    <t>38</t>
  </si>
  <si>
    <t>Сок</t>
  </si>
  <si>
    <t>44,14</t>
  </si>
  <si>
    <t>Примерное меню и пищевая ценность приготовляемых блюд (лист 7)</t>
  </si>
  <si>
    <t>Суп картофельный с макаронными изделиями</t>
  </si>
  <si>
    <t>8,47</t>
  </si>
  <si>
    <t>12</t>
  </si>
  <si>
    <t>Овощное рагу с курицей</t>
  </si>
  <si>
    <t>52,66</t>
  </si>
  <si>
    <t>101</t>
  </si>
  <si>
    <t>87,88</t>
  </si>
  <si>
    <t>Примерное меню и пищевая ценность приготовляемых блюд (лист 8)</t>
  </si>
  <si>
    <t>66,19</t>
  </si>
  <si>
    <t>Примерное меню и пищевая ценность приготовляемых блюд (лист 9)</t>
  </si>
  <si>
    <t xml:space="preserve">Вафли </t>
  </si>
  <si>
    <t>63</t>
  </si>
  <si>
    <t>Примерное меню и пищевая ценность приготовляемых блюд (лист 10)</t>
  </si>
  <si>
    <t>Кисель</t>
  </si>
  <si>
    <t>5</t>
  </si>
  <si>
    <t>Салат из свежих огурцов с зеленью</t>
  </si>
  <si>
    <t>43,56</t>
  </si>
  <si>
    <t>Примерное меню и пищевая ценность приготовляемых блюд (лист 11)</t>
  </si>
  <si>
    <t>Суп-лапша домашняя</t>
  </si>
  <si>
    <t>16</t>
  </si>
  <si>
    <t>Рис отварной</t>
  </si>
  <si>
    <t>31</t>
  </si>
  <si>
    <t>24,07</t>
  </si>
  <si>
    <t>Примерное меню и пищевая ценность приготовляемых блюд (лист 12)</t>
  </si>
  <si>
    <t>Салат из моркови с яблоком</t>
  </si>
  <si>
    <t>11,86</t>
  </si>
  <si>
    <t>Итого за период</t>
  </si>
  <si>
    <t>472,7</t>
  </si>
  <si>
    <t>Среднее значение за период</t>
  </si>
  <si>
    <t>39,4</t>
  </si>
  <si>
    <t>Содержание белков, жиров, углеводов в меню за период в % от калорийности</t>
  </si>
  <si>
    <t>осенне-зимний</t>
  </si>
  <si>
    <t>Приложение №8 к СанПиН 2.3/2.4.3590-20</t>
  </si>
  <si>
    <t>Фрукт</t>
  </si>
</sst>
</file>

<file path=xl/styles.xml><?xml version="1.0" encoding="utf-8"?>
<styleSheet xmlns="http://schemas.openxmlformats.org/spreadsheetml/2006/main">
  <fonts count="3">
    <font>
      <sz val="8"/>
      <name val="Arial"/>
      <family val="2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 applyAlignment="1">
      <alignment horizontal="right"/>
    </xf>
    <xf numFmtId="0" fontId="2" fillId="0" borderId="0" xfId="0" applyFont="1"/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 applyAlignment="1">
      <alignment indent="1"/>
    </xf>
    <xf numFmtId="0" fontId="0" fillId="0" borderId="4" xfId="0" applyFont="1" applyBorder="1"/>
    <xf numFmtId="0" fontId="0" fillId="0" borderId="4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center" vertical="top"/>
    </xf>
    <xf numFmtId="0" fontId="2" fillId="0" borderId="1" xfId="0" applyNumberFormat="1" applyFont="1" applyBorder="1" applyAlignment="1">
      <alignment wrapText="1"/>
    </xf>
    <xf numFmtId="0" fontId="0" fillId="0" borderId="0" xfId="0"/>
    <xf numFmtId="0" fontId="0" fillId="0" borderId="5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3" xfId="0" applyFont="1" applyBorder="1" applyAlignment="1">
      <alignment inden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5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03"/>
  <sheetViews>
    <sheetView tabSelected="1" workbookViewId="0">
      <selection activeCell="E162" sqref="E162"/>
    </sheetView>
  </sheetViews>
  <sheetFormatPr defaultColWidth="10.6640625" defaultRowHeight="11.25"/>
  <cols>
    <col min="1" max="1" width="12.1640625" customWidth="1"/>
    <col min="2" max="3" width="12.83203125" customWidth="1"/>
    <col min="4" max="4" width="7.6640625" customWidth="1"/>
    <col min="5" max="9" width="11.6640625" customWidth="1"/>
    <col min="10" max="10" width="12.6640625" customWidth="1"/>
  </cols>
  <sheetData>
    <row r="1" spans="1:10" ht="11.25" customHeight="1">
      <c r="E1" s="24" t="s">
        <v>156</v>
      </c>
      <c r="F1" s="24"/>
      <c r="G1" s="24"/>
      <c r="H1" s="24"/>
      <c r="I1" s="24"/>
      <c r="J1" s="24"/>
    </row>
    <row r="2" spans="1:10" ht="15.7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1.25" customHeight="1">
      <c r="A3" s="2" t="s">
        <v>1</v>
      </c>
      <c r="D3" s="3" t="s">
        <v>2</v>
      </c>
      <c r="E3" s="4" t="s">
        <v>3</v>
      </c>
      <c r="H3" s="3" t="s">
        <v>4</v>
      </c>
      <c r="I3" s="15" t="s">
        <v>155</v>
      </c>
      <c r="J3" s="15"/>
    </row>
    <row r="4" spans="1:10" ht="11.25" customHeight="1">
      <c r="D4" s="3" t="s">
        <v>5</v>
      </c>
      <c r="E4" s="4" t="s">
        <v>6</v>
      </c>
      <c r="H4" s="3" t="s">
        <v>7</v>
      </c>
      <c r="I4" s="15" t="s">
        <v>8</v>
      </c>
      <c r="J4" s="15"/>
    </row>
    <row r="5" spans="1:10" ht="19.5" customHeight="1">
      <c r="A5" s="19" t="s">
        <v>9</v>
      </c>
      <c r="B5" s="19" t="s">
        <v>10</v>
      </c>
      <c r="C5" s="19"/>
      <c r="D5" s="19" t="s">
        <v>11</v>
      </c>
      <c r="E5" s="23" t="s">
        <v>12</v>
      </c>
      <c r="F5" s="23"/>
      <c r="G5" s="23"/>
      <c r="H5" s="19" t="s">
        <v>13</v>
      </c>
      <c r="I5" s="19" t="s">
        <v>14</v>
      </c>
      <c r="J5" s="19" t="s">
        <v>15</v>
      </c>
    </row>
    <row r="6" spans="1:10" ht="21.75" customHeight="1">
      <c r="A6" s="20"/>
      <c r="B6" s="21"/>
      <c r="C6" s="22"/>
      <c r="D6" s="20"/>
      <c r="E6" s="5" t="s">
        <v>16</v>
      </c>
      <c r="F6" s="5" t="s">
        <v>17</v>
      </c>
      <c r="G6" s="5" t="s">
        <v>18</v>
      </c>
      <c r="H6" s="20"/>
      <c r="I6" s="20"/>
      <c r="J6" s="20"/>
    </row>
    <row r="7" spans="1:10" ht="11.25" customHeight="1">
      <c r="A7" s="6" t="s">
        <v>19</v>
      </c>
      <c r="B7" s="18"/>
      <c r="C7" s="18"/>
      <c r="D7" s="7"/>
      <c r="E7" s="7"/>
      <c r="F7" s="7"/>
      <c r="G7" s="7"/>
      <c r="H7" s="7"/>
      <c r="I7" s="7"/>
      <c r="J7" s="8"/>
    </row>
    <row r="8" spans="1:10" ht="32.25" customHeight="1">
      <c r="B8" s="16" t="s">
        <v>20</v>
      </c>
      <c r="C8" s="16"/>
      <c r="D8" s="9" t="s">
        <v>21</v>
      </c>
      <c r="E8" s="13">
        <v>3.75</v>
      </c>
      <c r="F8" s="13">
        <v>9.5</v>
      </c>
      <c r="G8" s="13">
        <v>15</v>
      </c>
      <c r="H8" s="10">
        <v>101</v>
      </c>
      <c r="I8" s="10" t="s">
        <v>23</v>
      </c>
      <c r="J8" s="10" t="s">
        <v>24</v>
      </c>
    </row>
    <row r="9" spans="1:10" ht="11.25" customHeight="1">
      <c r="B9" s="16" t="s">
        <v>25</v>
      </c>
      <c r="C9" s="16"/>
      <c r="D9" s="9" t="s">
        <v>26</v>
      </c>
      <c r="E9" s="13">
        <v>14</v>
      </c>
      <c r="F9" s="13">
        <v>15.5</v>
      </c>
      <c r="G9" s="13">
        <v>23.25</v>
      </c>
      <c r="H9" s="13">
        <v>311.5</v>
      </c>
      <c r="I9" s="10" t="s">
        <v>28</v>
      </c>
      <c r="J9" s="10" t="s">
        <v>29</v>
      </c>
    </row>
    <row r="10" spans="1:10" ht="42.75" customHeight="1">
      <c r="B10" s="16" t="s">
        <v>30</v>
      </c>
      <c r="C10" s="16"/>
      <c r="D10" s="9" t="s">
        <v>31</v>
      </c>
      <c r="E10" s="13">
        <v>2.13</v>
      </c>
      <c r="F10" s="13">
        <v>2.48</v>
      </c>
      <c r="G10" s="13">
        <v>13.67</v>
      </c>
      <c r="H10" s="13">
        <v>66.900000000000006</v>
      </c>
      <c r="I10" s="10" t="s">
        <v>32</v>
      </c>
      <c r="J10" s="10" t="s">
        <v>33</v>
      </c>
    </row>
    <row r="11" spans="1:10" ht="21.75" customHeight="1">
      <c r="B11" s="16" t="s">
        <v>34</v>
      </c>
      <c r="C11" s="16"/>
      <c r="D11" s="9" t="s">
        <v>35</v>
      </c>
      <c r="E11" s="13">
        <v>1.04</v>
      </c>
      <c r="F11" s="13">
        <v>0.06</v>
      </c>
      <c r="G11" s="13">
        <v>15.17</v>
      </c>
      <c r="H11" s="13">
        <v>106.3</v>
      </c>
      <c r="I11" s="10" t="s">
        <v>36</v>
      </c>
      <c r="J11" s="10" t="s">
        <v>37</v>
      </c>
    </row>
    <row r="12" spans="1:10" ht="11.25" customHeight="1">
      <c r="B12" s="25" t="s">
        <v>157</v>
      </c>
      <c r="C12" s="16"/>
      <c r="D12" s="9" t="s">
        <v>26</v>
      </c>
      <c r="E12" s="13">
        <v>1.5</v>
      </c>
      <c r="F12" s="13">
        <v>0.5</v>
      </c>
      <c r="G12" s="13">
        <v>21</v>
      </c>
      <c r="H12" s="13">
        <v>96</v>
      </c>
      <c r="I12" s="10" t="s">
        <v>24</v>
      </c>
      <c r="J12" s="10" t="s">
        <v>41</v>
      </c>
    </row>
    <row r="13" spans="1:10" ht="11.25" customHeight="1">
      <c r="B13" s="16" t="s">
        <v>42</v>
      </c>
      <c r="C13" s="16"/>
      <c r="D13" s="9" t="s">
        <v>43</v>
      </c>
      <c r="E13" s="10">
        <v>3.04</v>
      </c>
      <c r="F13" s="10">
        <v>0.32</v>
      </c>
      <c r="G13" s="10">
        <v>19.68</v>
      </c>
      <c r="H13" s="10">
        <v>94</v>
      </c>
      <c r="I13" s="10"/>
      <c r="J13" s="10" t="s">
        <v>44</v>
      </c>
    </row>
    <row r="14" spans="1:10" ht="11.25" customHeight="1">
      <c r="B14" s="16" t="s">
        <v>45</v>
      </c>
      <c r="C14" s="16"/>
      <c r="D14" s="9" t="s">
        <v>46</v>
      </c>
      <c r="E14" s="10">
        <v>1.52</v>
      </c>
      <c r="F14" s="10">
        <v>0.16</v>
      </c>
      <c r="G14" s="10">
        <v>9.84</v>
      </c>
      <c r="H14" s="10">
        <v>47</v>
      </c>
      <c r="I14" s="10"/>
      <c r="J14" s="10" t="s">
        <v>47</v>
      </c>
    </row>
    <row r="15" spans="1:10" ht="11.25" customHeight="1">
      <c r="A15" s="17" t="s">
        <v>48</v>
      </c>
      <c r="B15" s="17"/>
      <c r="C15" s="17"/>
      <c r="D15" s="17"/>
      <c r="E15" s="10">
        <f>E8+E9+E10+E11+E12+E13+E14</f>
        <v>26.979999999999997</v>
      </c>
      <c r="F15" s="10">
        <f>F8+F9+F10+F11+F12+F13+F14</f>
        <v>28.52</v>
      </c>
      <c r="G15" s="10">
        <f>SUM(G8:G14)</f>
        <v>117.61000000000001</v>
      </c>
      <c r="H15" s="10">
        <f>SUM(H8:H14)</f>
        <v>822.69999999999993</v>
      </c>
      <c r="I15" s="10" t="s">
        <v>49</v>
      </c>
      <c r="J15" s="10"/>
    </row>
    <row r="16" spans="1:10" ht="11.25" customHeight="1">
      <c r="A16" s="17" t="s">
        <v>50</v>
      </c>
      <c r="B16" s="17"/>
      <c r="C16" s="17"/>
      <c r="D16" s="17"/>
      <c r="E16" s="10">
        <f>E15</f>
        <v>26.979999999999997</v>
      </c>
      <c r="F16" s="10">
        <f>F15</f>
        <v>28.52</v>
      </c>
      <c r="G16" s="10">
        <f>G15</f>
        <v>117.61000000000001</v>
      </c>
      <c r="H16" s="10">
        <f>H15</f>
        <v>822.69999999999993</v>
      </c>
      <c r="I16" s="10" t="s">
        <v>49</v>
      </c>
      <c r="J16" s="10"/>
    </row>
    <row r="17" spans="1:10" ht="11.25" customHeight="1">
      <c r="E17" s="24" t="s">
        <v>156</v>
      </c>
      <c r="F17" s="24"/>
      <c r="G17" s="24"/>
      <c r="H17" s="24"/>
      <c r="I17" s="24"/>
      <c r="J17" s="24"/>
    </row>
    <row r="18" spans="1:10" ht="11.25" customHeight="1">
      <c r="A18" s="11" t="s">
        <v>51</v>
      </c>
    </row>
    <row r="19" spans="1:10" ht="11.25" customHeight="1">
      <c r="A19" s="2" t="s">
        <v>1</v>
      </c>
      <c r="D19" s="3" t="s">
        <v>2</v>
      </c>
      <c r="E19" s="4" t="s">
        <v>52</v>
      </c>
      <c r="H19" s="3" t="s">
        <v>4</v>
      </c>
      <c r="I19" s="15" t="s">
        <v>155</v>
      </c>
      <c r="J19" s="15"/>
    </row>
    <row r="20" spans="1:10" ht="11.25" customHeight="1">
      <c r="D20" s="3" t="s">
        <v>5</v>
      </c>
      <c r="E20" s="4" t="s">
        <v>6</v>
      </c>
      <c r="H20" s="3" t="s">
        <v>7</v>
      </c>
      <c r="I20" s="15" t="s">
        <v>8</v>
      </c>
      <c r="J20" s="15"/>
    </row>
    <row r="21" spans="1:10" ht="19.5" customHeight="1">
      <c r="A21" s="19" t="s">
        <v>9</v>
      </c>
      <c r="B21" s="19" t="s">
        <v>10</v>
      </c>
      <c r="C21" s="19"/>
      <c r="D21" s="19" t="s">
        <v>11</v>
      </c>
      <c r="E21" s="23" t="s">
        <v>12</v>
      </c>
      <c r="F21" s="23"/>
      <c r="G21" s="23"/>
      <c r="H21" s="19" t="s">
        <v>13</v>
      </c>
      <c r="I21" s="19" t="s">
        <v>14</v>
      </c>
      <c r="J21" s="19" t="s">
        <v>15</v>
      </c>
    </row>
    <row r="22" spans="1:10" ht="21.75" customHeight="1">
      <c r="A22" s="20"/>
      <c r="B22" s="21"/>
      <c r="C22" s="22"/>
      <c r="D22" s="20"/>
      <c r="E22" s="5" t="s">
        <v>16</v>
      </c>
      <c r="F22" s="5" t="s">
        <v>17</v>
      </c>
      <c r="G22" s="5" t="s">
        <v>18</v>
      </c>
      <c r="H22" s="20"/>
      <c r="I22" s="20"/>
      <c r="J22" s="20"/>
    </row>
    <row r="23" spans="1:10" ht="11.25" customHeight="1">
      <c r="A23" s="6" t="s">
        <v>19</v>
      </c>
      <c r="B23" s="18"/>
      <c r="C23" s="18"/>
      <c r="D23" s="7"/>
      <c r="E23" s="7"/>
      <c r="F23" s="7"/>
      <c r="G23" s="7"/>
      <c r="H23" s="7"/>
      <c r="I23" s="7"/>
      <c r="J23" s="8"/>
    </row>
    <row r="24" spans="1:10" ht="21.75" customHeight="1">
      <c r="B24" s="16" t="s">
        <v>53</v>
      </c>
      <c r="C24" s="16"/>
      <c r="D24" s="9" t="s">
        <v>21</v>
      </c>
      <c r="E24" s="13">
        <v>5.25</v>
      </c>
      <c r="F24" s="13">
        <v>7.25</v>
      </c>
      <c r="G24" s="13">
        <v>25.75</v>
      </c>
      <c r="H24" s="13">
        <v>170.5</v>
      </c>
      <c r="I24" s="10" t="s">
        <v>55</v>
      </c>
      <c r="J24" s="10" t="s">
        <v>56</v>
      </c>
    </row>
    <row r="25" spans="1:10" ht="11.25" customHeight="1">
      <c r="B25" s="16" t="s">
        <v>57</v>
      </c>
      <c r="C25" s="16"/>
      <c r="D25" s="9" t="s">
        <v>58</v>
      </c>
      <c r="E25" s="10">
        <v>7.56</v>
      </c>
      <c r="F25" s="10">
        <v>3.7</v>
      </c>
      <c r="G25" s="10">
        <v>14.42</v>
      </c>
      <c r="H25" s="10">
        <v>173.2</v>
      </c>
      <c r="I25" s="10" t="s">
        <v>6</v>
      </c>
      <c r="J25" s="10" t="s">
        <v>43</v>
      </c>
    </row>
    <row r="26" spans="1:10" ht="21.75" customHeight="1">
      <c r="B26" s="16" t="s">
        <v>59</v>
      </c>
      <c r="C26" s="16"/>
      <c r="D26" s="9" t="s">
        <v>60</v>
      </c>
      <c r="E26" s="10">
        <v>7.61</v>
      </c>
      <c r="F26" s="10">
        <v>10.23</v>
      </c>
      <c r="G26" s="10">
        <v>27.34</v>
      </c>
      <c r="H26" s="10">
        <v>159.6</v>
      </c>
      <c r="I26" s="10"/>
      <c r="J26" s="10" t="s">
        <v>61</v>
      </c>
    </row>
    <row r="27" spans="1:10" ht="11.25" customHeight="1">
      <c r="B27" s="16" t="s">
        <v>62</v>
      </c>
      <c r="C27" s="16"/>
      <c r="D27" s="9" t="s">
        <v>31</v>
      </c>
      <c r="E27" s="10">
        <v>1.4</v>
      </c>
      <c r="F27" s="10">
        <v>6.15</v>
      </c>
      <c r="G27" s="10">
        <v>6.97</v>
      </c>
      <c r="H27" s="10">
        <v>125.7</v>
      </c>
      <c r="I27" s="10" t="s">
        <v>54</v>
      </c>
      <c r="J27" s="10" t="s">
        <v>63</v>
      </c>
    </row>
    <row r="28" spans="1:10" ht="11.25" customHeight="1">
      <c r="B28" s="16" t="s">
        <v>42</v>
      </c>
      <c r="C28" s="16"/>
      <c r="D28" s="9" t="s">
        <v>43</v>
      </c>
      <c r="E28" s="10">
        <v>3.04</v>
      </c>
      <c r="F28" s="10">
        <v>0.32</v>
      </c>
      <c r="G28" s="10">
        <v>19.68</v>
      </c>
      <c r="H28" s="10">
        <v>94</v>
      </c>
      <c r="I28" s="10"/>
      <c r="J28" s="10" t="s">
        <v>44</v>
      </c>
    </row>
    <row r="29" spans="1:10" ht="11.25" customHeight="1">
      <c r="B29" s="16" t="s">
        <v>45</v>
      </c>
      <c r="C29" s="16"/>
      <c r="D29" s="9" t="s">
        <v>46</v>
      </c>
      <c r="E29" s="10">
        <v>1.52</v>
      </c>
      <c r="F29" s="10">
        <v>0.16</v>
      </c>
      <c r="G29" s="10">
        <v>9.84</v>
      </c>
      <c r="H29" s="10">
        <v>47</v>
      </c>
      <c r="I29" s="10"/>
      <c r="J29" s="10" t="s">
        <v>47</v>
      </c>
    </row>
    <row r="30" spans="1:10" ht="11.25" customHeight="1">
      <c r="B30" s="16" t="s">
        <v>64</v>
      </c>
      <c r="C30" s="16"/>
      <c r="D30" s="9" t="s">
        <v>35</v>
      </c>
      <c r="E30" s="10"/>
      <c r="F30" s="10"/>
      <c r="G30" s="10">
        <v>13.47</v>
      </c>
      <c r="H30" s="10">
        <v>52.2</v>
      </c>
      <c r="I30" s="10"/>
      <c r="J30" s="10" t="s">
        <v>65</v>
      </c>
    </row>
    <row r="31" spans="1:10" ht="11.25" customHeight="1">
      <c r="A31" s="17" t="s">
        <v>48</v>
      </c>
      <c r="B31" s="17"/>
      <c r="C31" s="17"/>
      <c r="D31" s="17"/>
      <c r="E31" s="10">
        <f>SUM(E24:E30)</f>
        <v>26.379999999999995</v>
      </c>
      <c r="F31" s="10">
        <f>SUM(F24:F30)</f>
        <v>27.81</v>
      </c>
      <c r="G31" s="10">
        <f>SUM(G24:G30)</f>
        <v>117.47</v>
      </c>
      <c r="H31" s="10">
        <f>SUM(H24:H30)</f>
        <v>822.2</v>
      </c>
      <c r="I31" s="10" t="s">
        <v>66</v>
      </c>
      <c r="J31" s="10"/>
    </row>
    <row r="32" spans="1:10" ht="11.25" customHeight="1">
      <c r="A32" s="17" t="s">
        <v>50</v>
      </c>
      <c r="B32" s="17"/>
      <c r="C32" s="17"/>
      <c r="D32" s="17"/>
      <c r="E32" s="10">
        <f>SUM(E31)</f>
        <v>26.379999999999995</v>
      </c>
      <c r="F32" s="10">
        <f>SUM(F31)</f>
        <v>27.81</v>
      </c>
      <c r="G32" s="10">
        <f>SUM(G31)</f>
        <v>117.47</v>
      </c>
      <c r="H32" s="10">
        <f>SUM(H31)</f>
        <v>822.2</v>
      </c>
      <c r="I32" s="10" t="s">
        <v>66</v>
      </c>
      <c r="J32" s="10"/>
    </row>
    <row r="33" spans="1:10" ht="11.25" customHeight="1">
      <c r="E33" s="24" t="s">
        <v>156</v>
      </c>
      <c r="F33" s="24"/>
      <c r="G33" s="24"/>
      <c r="H33" s="24"/>
      <c r="I33" s="24"/>
      <c r="J33" s="24"/>
    </row>
    <row r="34" spans="1:10" ht="11.25" customHeight="1">
      <c r="A34" s="11" t="s">
        <v>67</v>
      </c>
    </row>
    <row r="35" spans="1:10" ht="11.25" customHeight="1">
      <c r="A35" s="2" t="s">
        <v>1</v>
      </c>
      <c r="D35" s="3" t="s">
        <v>2</v>
      </c>
      <c r="E35" s="4" t="s">
        <v>68</v>
      </c>
      <c r="H35" s="3" t="s">
        <v>4</v>
      </c>
      <c r="I35" s="15" t="s">
        <v>155</v>
      </c>
      <c r="J35" s="15"/>
    </row>
    <row r="36" spans="1:10" ht="11.25" customHeight="1">
      <c r="D36" s="3" t="s">
        <v>5</v>
      </c>
      <c r="E36" s="4" t="s">
        <v>6</v>
      </c>
      <c r="H36" s="3" t="s">
        <v>7</v>
      </c>
      <c r="I36" s="15" t="s">
        <v>8</v>
      </c>
      <c r="J36" s="15"/>
    </row>
    <row r="37" spans="1:10" ht="19.5" customHeight="1">
      <c r="A37" s="19" t="s">
        <v>9</v>
      </c>
      <c r="B37" s="19" t="s">
        <v>10</v>
      </c>
      <c r="C37" s="19"/>
      <c r="D37" s="19" t="s">
        <v>11</v>
      </c>
      <c r="E37" s="23" t="s">
        <v>12</v>
      </c>
      <c r="F37" s="23"/>
      <c r="G37" s="23"/>
      <c r="H37" s="19" t="s">
        <v>13</v>
      </c>
      <c r="I37" s="19" t="s">
        <v>14</v>
      </c>
      <c r="J37" s="19" t="s">
        <v>15</v>
      </c>
    </row>
    <row r="38" spans="1:10" ht="21.75" customHeight="1">
      <c r="A38" s="20"/>
      <c r="B38" s="21"/>
      <c r="C38" s="22"/>
      <c r="D38" s="20"/>
      <c r="E38" s="5" t="s">
        <v>16</v>
      </c>
      <c r="F38" s="5" t="s">
        <v>17</v>
      </c>
      <c r="G38" s="5" t="s">
        <v>18</v>
      </c>
      <c r="H38" s="20"/>
      <c r="I38" s="20"/>
      <c r="J38" s="20"/>
    </row>
    <row r="39" spans="1:10" ht="11.25" customHeight="1">
      <c r="A39" s="6" t="s">
        <v>19</v>
      </c>
      <c r="B39" s="18"/>
      <c r="C39" s="18"/>
      <c r="D39" s="7"/>
      <c r="E39" s="7"/>
      <c r="F39" s="7"/>
      <c r="G39" s="7"/>
      <c r="H39" s="7"/>
      <c r="I39" s="7"/>
      <c r="J39" s="8"/>
    </row>
    <row r="40" spans="1:10" ht="21.75" customHeight="1">
      <c r="B40" s="16" t="s">
        <v>69</v>
      </c>
      <c r="C40" s="16"/>
      <c r="D40" s="9" t="s">
        <v>21</v>
      </c>
      <c r="E40" s="13">
        <v>7.25</v>
      </c>
      <c r="F40" s="13">
        <v>3.15</v>
      </c>
      <c r="G40" s="13">
        <v>28.5</v>
      </c>
      <c r="H40" s="13">
        <v>106</v>
      </c>
      <c r="I40" s="10" t="s">
        <v>70</v>
      </c>
      <c r="J40" s="10" t="s">
        <v>27</v>
      </c>
    </row>
    <row r="41" spans="1:10" ht="11.25" customHeight="1">
      <c r="B41" s="16" t="s">
        <v>71</v>
      </c>
      <c r="C41" s="16"/>
      <c r="D41" s="9" t="s">
        <v>35</v>
      </c>
      <c r="E41" s="10">
        <v>5.05</v>
      </c>
      <c r="F41" s="10">
        <v>5.15</v>
      </c>
      <c r="G41" s="10">
        <v>5.61</v>
      </c>
      <c r="H41" s="10">
        <v>50.7</v>
      </c>
      <c r="I41" s="10" t="s">
        <v>72</v>
      </c>
      <c r="J41" s="10" t="s">
        <v>73</v>
      </c>
    </row>
    <row r="42" spans="1:10" ht="11.25" customHeight="1">
      <c r="B42" s="16" t="s">
        <v>74</v>
      </c>
      <c r="C42" s="16"/>
      <c r="D42" s="9" t="s">
        <v>31</v>
      </c>
      <c r="E42" s="13">
        <v>3.01</v>
      </c>
      <c r="F42" s="13">
        <v>10.82</v>
      </c>
      <c r="G42" s="13">
        <v>5.43</v>
      </c>
      <c r="H42" s="13">
        <v>171.2</v>
      </c>
      <c r="I42" s="10"/>
      <c r="J42" s="10" t="s">
        <v>24</v>
      </c>
    </row>
    <row r="43" spans="1:10" ht="21.75" customHeight="1">
      <c r="B43" s="16" t="s">
        <v>75</v>
      </c>
      <c r="C43" s="16"/>
      <c r="D43" s="9" t="s">
        <v>60</v>
      </c>
      <c r="E43" s="10">
        <v>3.95</v>
      </c>
      <c r="F43" s="10">
        <v>5.25</v>
      </c>
      <c r="G43" s="10">
        <v>20.350000000000001</v>
      </c>
      <c r="H43" s="10">
        <v>248.2</v>
      </c>
      <c r="I43" s="10"/>
      <c r="J43" s="10" t="s">
        <v>40</v>
      </c>
    </row>
    <row r="44" spans="1:10" ht="21.75" customHeight="1">
      <c r="B44" s="16" t="s">
        <v>76</v>
      </c>
      <c r="C44" s="16"/>
      <c r="D44" s="9" t="s">
        <v>29</v>
      </c>
      <c r="E44" s="10">
        <v>1.8</v>
      </c>
      <c r="F44" s="10">
        <v>2.8</v>
      </c>
      <c r="G44" s="10">
        <v>27.7</v>
      </c>
      <c r="H44" s="10">
        <v>105.8</v>
      </c>
      <c r="I44" s="10"/>
      <c r="J44" s="10"/>
    </row>
    <row r="45" spans="1:10" ht="11.25" customHeight="1">
      <c r="B45" s="16" t="s">
        <v>42</v>
      </c>
      <c r="C45" s="16"/>
      <c r="D45" s="9" t="s">
        <v>43</v>
      </c>
      <c r="E45" s="10">
        <v>3.04</v>
      </c>
      <c r="F45" s="10">
        <v>0.32</v>
      </c>
      <c r="G45" s="10">
        <v>19.68</v>
      </c>
      <c r="H45" s="10">
        <v>94</v>
      </c>
      <c r="I45" s="10"/>
      <c r="J45" s="10" t="s">
        <v>44</v>
      </c>
    </row>
    <row r="46" spans="1:10" ht="11.25" customHeight="1">
      <c r="B46" s="16" t="s">
        <v>45</v>
      </c>
      <c r="C46" s="16"/>
      <c r="D46" s="9" t="s">
        <v>46</v>
      </c>
      <c r="E46" s="10">
        <v>1.52</v>
      </c>
      <c r="F46" s="10">
        <v>0.16</v>
      </c>
      <c r="G46" s="10">
        <v>9.84</v>
      </c>
      <c r="H46" s="10">
        <v>47</v>
      </c>
      <c r="I46" s="10"/>
      <c r="J46" s="10" t="s">
        <v>47</v>
      </c>
    </row>
    <row r="47" spans="1:10" ht="11.25" customHeight="1">
      <c r="A47" s="17" t="s">
        <v>48</v>
      </c>
      <c r="B47" s="17"/>
      <c r="C47" s="17"/>
      <c r="D47" s="17"/>
      <c r="E47" s="10">
        <f>SUM(E40:E46)</f>
        <v>25.62</v>
      </c>
      <c r="F47" s="10">
        <f>SUM(F40:F46)</f>
        <v>27.650000000000002</v>
      </c>
      <c r="G47" s="10">
        <f>SUM(G40:G46)</f>
        <v>117.11000000000001</v>
      </c>
      <c r="H47" s="10">
        <f>SUM(H40:H46)</f>
        <v>822.89999999999986</v>
      </c>
      <c r="I47" s="10" t="s">
        <v>77</v>
      </c>
      <c r="J47" s="10"/>
    </row>
    <row r="48" spans="1:10" ht="11.25" customHeight="1">
      <c r="A48" s="17" t="s">
        <v>50</v>
      </c>
      <c r="B48" s="17"/>
      <c r="C48" s="17"/>
      <c r="D48" s="17"/>
      <c r="E48" s="10">
        <f>SUM(E47)</f>
        <v>25.62</v>
      </c>
      <c r="F48" s="10">
        <f>SUM(F47)</f>
        <v>27.650000000000002</v>
      </c>
      <c r="G48" s="10">
        <f>SUM(G47)</f>
        <v>117.11000000000001</v>
      </c>
      <c r="H48" s="10">
        <f>SUM(H47)</f>
        <v>822.89999999999986</v>
      </c>
      <c r="I48" s="10" t="s">
        <v>77</v>
      </c>
      <c r="J48" s="10"/>
    </row>
    <row r="49" spans="1:10" ht="11.25" customHeight="1">
      <c r="E49" s="24" t="s">
        <v>156</v>
      </c>
      <c r="F49" s="24"/>
      <c r="G49" s="24"/>
      <c r="H49" s="24"/>
      <c r="I49" s="24"/>
      <c r="J49" s="24"/>
    </row>
    <row r="50" spans="1:10" ht="11.25" customHeight="1">
      <c r="A50" s="11" t="s">
        <v>78</v>
      </c>
    </row>
    <row r="51" spans="1:10" ht="11.25" customHeight="1">
      <c r="A51" s="2" t="s">
        <v>1</v>
      </c>
      <c r="D51" s="3" t="s">
        <v>2</v>
      </c>
      <c r="E51" s="4" t="s">
        <v>79</v>
      </c>
      <c r="H51" s="3" t="s">
        <v>4</v>
      </c>
      <c r="I51" s="15" t="s">
        <v>155</v>
      </c>
      <c r="J51" s="15"/>
    </row>
    <row r="52" spans="1:10" ht="11.25" customHeight="1">
      <c r="D52" s="3" t="s">
        <v>5</v>
      </c>
      <c r="E52" s="4" t="s">
        <v>6</v>
      </c>
      <c r="H52" s="3" t="s">
        <v>7</v>
      </c>
      <c r="I52" s="15" t="s">
        <v>8</v>
      </c>
      <c r="J52" s="15"/>
    </row>
    <row r="53" spans="1:10" ht="19.5" customHeight="1">
      <c r="A53" s="19" t="s">
        <v>9</v>
      </c>
      <c r="B53" s="19" t="s">
        <v>10</v>
      </c>
      <c r="C53" s="19"/>
      <c r="D53" s="19" t="s">
        <v>11</v>
      </c>
      <c r="E53" s="23" t="s">
        <v>12</v>
      </c>
      <c r="F53" s="23"/>
      <c r="G53" s="23"/>
      <c r="H53" s="19" t="s">
        <v>13</v>
      </c>
      <c r="I53" s="19" t="s">
        <v>14</v>
      </c>
      <c r="J53" s="19" t="s">
        <v>15</v>
      </c>
    </row>
    <row r="54" spans="1:10" ht="21.75" customHeight="1">
      <c r="A54" s="20"/>
      <c r="B54" s="21"/>
      <c r="C54" s="22"/>
      <c r="D54" s="20"/>
      <c r="E54" s="5" t="s">
        <v>16</v>
      </c>
      <c r="F54" s="5" t="s">
        <v>17</v>
      </c>
      <c r="G54" s="5" t="s">
        <v>18</v>
      </c>
      <c r="H54" s="20"/>
      <c r="I54" s="20"/>
      <c r="J54" s="20"/>
    </row>
    <row r="55" spans="1:10" ht="11.25" customHeight="1">
      <c r="A55" s="6" t="s">
        <v>19</v>
      </c>
      <c r="B55" s="18"/>
      <c r="C55" s="18"/>
      <c r="D55" s="7"/>
      <c r="E55" s="7"/>
      <c r="F55" s="7"/>
      <c r="G55" s="7"/>
      <c r="H55" s="7"/>
      <c r="I55" s="7"/>
      <c r="J55" s="8"/>
    </row>
    <row r="56" spans="1:10" ht="32.25" customHeight="1">
      <c r="B56" s="16" t="s">
        <v>80</v>
      </c>
      <c r="C56" s="16"/>
      <c r="D56" s="9" t="s">
        <v>21</v>
      </c>
      <c r="E56" s="10">
        <v>6.25</v>
      </c>
      <c r="F56" s="10">
        <v>7.25</v>
      </c>
      <c r="G56" s="10">
        <v>14.5</v>
      </c>
      <c r="H56" s="10">
        <v>106.5</v>
      </c>
      <c r="I56" s="10" t="s">
        <v>81</v>
      </c>
      <c r="J56" s="10" t="s">
        <v>82</v>
      </c>
    </row>
    <row r="57" spans="1:10" ht="21.75" customHeight="1">
      <c r="B57" s="16" t="s">
        <v>83</v>
      </c>
      <c r="C57" s="16"/>
      <c r="D57" s="9" t="s">
        <v>58</v>
      </c>
      <c r="E57" s="10">
        <v>5.3</v>
      </c>
      <c r="F57" s="10">
        <v>7.9</v>
      </c>
      <c r="G57" s="10">
        <v>12.3</v>
      </c>
      <c r="H57" s="10">
        <v>171.7</v>
      </c>
      <c r="I57" s="10" t="s">
        <v>84</v>
      </c>
      <c r="J57" s="10" t="s">
        <v>85</v>
      </c>
    </row>
    <row r="58" spans="1:10" ht="21.75" customHeight="1">
      <c r="B58" s="16" t="s">
        <v>86</v>
      </c>
      <c r="C58" s="16"/>
      <c r="D58" s="9" t="s">
        <v>60</v>
      </c>
      <c r="E58" s="10">
        <v>8.06</v>
      </c>
      <c r="F58" s="10">
        <v>6.3</v>
      </c>
      <c r="G58" s="10">
        <v>35.1</v>
      </c>
      <c r="H58" s="10">
        <v>220.6</v>
      </c>
      <c r="I58" s="10"/>
      <c r="J58" s="10" t="s">
        <v>87</v>
      </c>
    </row>
    <row r="59" spans="1:10" ht="11.25" customHeight="1">
      <c r="B59" s="16" t="s">
        <v>88</v>
      </c>
      <c r="C59" s="16"/>
      <c r="D59" s="9" t="s">
        <v>31</v>
      </c>
      <c r="E59" s="10">
        <v>2.9</v>
      </c>
      <c r="F59" s="10">
        <v>5.2</v>
      </c>
      <c r="G59" s="10">
        <v>6.01</v>
      </c>
      <c r="H59" s="10">
        <v>98.8</v>
      </c>
      <c r="I59" s="10" t="s">
        <v>89</v>
      </c>
      <c r="J59" s="10" t="s">
        <v>90</v>
      </c>
    </row>
    <row r="60" spans="1:10" ht="11.25" customHeight="1">
      <c r="B60" s="25" t="s">
        <v>157</v>
      </c>
      <c r="C60" s="16"/>
      <c r="D60" s="9" t="s">
        <v>60</v>
      </c>
      <c r="E60" s="10">
        <v>0.27</v>
      </c>
      <c r="F60" s="10">
        <v>0.27</v>
      </c>
      <c r="G60" s="10">
        <v>6.53</v>
      </c>
      <c r="H60" s="10">
        <v>31.3</v>
      </c>
      <c r="I60" s="10" t="s">
        <v>91</v>
      </c>
      <c r="J60" s="10" t="s">
        <v>92</v>
      </c>
    </row>
    <row r="61" spans="1:10" ht="11.25" customHeight="1">
      <c r="B61" s="16" t="s">
        <v>42</v>
      </c>
      <c r="C61" s="16"/>
      <c r="D61" s="9" t="s">
        <v>43</v>
      </c>
      <c r="E61" s="10">
        <v>3.04</v>
      </c>
      <c r="F61" s="10">
        <v>0.32</v>
      </c>
      <c r="G61" s="10">
        <v>19.68</v>
      </c>
      <c r="H61" s="10">
        <v>94</v>
      </c>
      <c r="I61" s="10"/>
      <c r="J61" s="10" t="s">
        <v>44</v>
      </c>
    </row>
    <row r="62" spans="1:10" ht="11.25" customHeight="1">
      <c r="B62" s="16" t="s">
        <v>45</v>
      </c>
      <c r="C62" s="16"/>
      <c r="D62" s="9" t="s">
        <v>46</v>
      </c>
      <c r="E62" s="10">
        <v>1.52</v>
      </c>
      <c r="F62" s="10">
        <v>0.16</v>
      </c>
      <c r="G62" s="10">
        <v>9.84</v>
      </c>
      <c r="H62" s="10">
        <v>47</v>
      </c>
      <c r="I62" s="10"/>
      <c r="J62" s="10" t="s">
        <v>47</v>
      </c>
    </row>
    <row r="63" spans="1:10" ht="11.25" customHeight="1">
      <c r="B63" s="16" t="s">
        <v>64</v>
      </c>
      <c r="C63" s="16"/>
      <c r="D63" s="9" t="s">
        <v>35</v>
      </c>
      <c r="E63" s="10"/>
      <c r="F63" s="10"/>
      <c r="G63" s="10">
        <v>13.47</v>
      </c>
      <c r="H63" s="10">
        <v>52.2</v>
      </c>
      <c r="I63" s="10"/>
      <c r="J63" s="10" t="s">
        <v>65</v>
      </c>
    </row>
    <row r="64" spans="1:10" ht="11.25" customHeight="1">
      <c r="A64" s="17" t="s">
        <v>48</v>
      </c>
      <c r="B64" s="17"/>
      <c r="C64" s="17"/>
      <c r="D64" s="17"/>
      <c r="E64" s="10">
        <f>SUM(E56:E63)</f>
        <v>27.339999999999996</v>
      </c>
      <c r="F64" s="10">
        <f>SUM(F56:F63)</f>
        <v>27.4</v>
      </c>
      <c r="G64" s="10">
        <f>SUM(G56:G63)</f>
        <v>117.43</v>
      </c>
      <c r="H64" s="10">
        <f>SUM(H56:H63)</f>
        <v>822.09999999999991</v>
      </c>
      <c r="I64" s="10" t="s">
        <v>93</v>
      </c>
      <c r="J64" s="10"/>
    </row>
    <row r="65" spans="1:10" ht="11.25" customHeight="1">
      <c r="A65" s="17" t="s">
        <v>50</v>
      </c>
      <c r="B65" s="17"/>
      <c r="C65" s="17"/>
      <c r="D65" s="17"/>
      <c r="E65" s="10">
        <f>SUM(E64)</f>
        <v>27.339999999999996</v>
      </c>
      <c r="F65" s="10">
        <f>SUM(F64)</f>
        <v>27.4</v>
      </c>
      <c r="G65" s="10">
        <f>SUM(G64)</f>
        <v>117.43</v>
      </c>
      <c r="H65" s="10">
        <f>SUM(H64)</f>
        <v>822.09999999999991</v>
      </c>
      <c r="I65" s="10" t="s">
        <v>93</v>
      </c>
      <c r="J65" s="10"/>
    </row>
    <row r="66" spans="1:10" ht="11.25" customHeight="1">
      <c r="E66" s="24" t="s">
        <v>156</v>
      </c>
      <c r="F66" s="24"/>
      <c r="G66" s="24"/>
      <c r="H66" s="24"/>
      <c r="I66" s="24"/>
      <c r="J66" s="24"/>
    </row>
    <row r="67" spans="1:10" ht="11.25" customHeight="1">
      <c r="A67" s="11" t="s">
        <v>94</v>
      </c>
    </row>
    <row r="68" spans="1:10" ht="11.25" customHeight="1">
      <c r="A68" s="2" t="s">
        <v>1</v>
      </c>
      <c r="D68" s="3" t="s">
        <v>2</v>
      </c>
      <c r="E68" s="4" t="s">
        <v>95</v>
      </c>
      <c r="H68" s="3" t="s">
        <v>4</v>
      </c>
      <c r="I68" s="15" t="s">
        <v>155</v>
      </c>
      <c r="J68" s="15"/>
    </row>
    <row r="69" spans="1:10" ht="11.25" customHeight="1">
      <c r="D69" s="3" t="s">
        <v>5</v>
      </c>
      <c r="E69" s="4" t="s">
        <v>6</v>
      </c>
      <c r="H69" s="3" t="s">
        <v>7</v>
      </c>
      <c r="I69" s="15" t="s">
        <v>8</v>
      </c>
      <c r="J69" s="15"/>
    </row>
    <row r="70" spans="1:10" ht="19.5" customHeight="1">
      <c r="A70" s="19" t="s">
        <v>9</v>
      </c>
      <c r="B70" s="19" t="s">
        <v>10</v>
      </c>
      <c r="C70" s="19"/>
      <c r="D70" s="19" t="s">
        <v>11</v>
      </c>
      <c r="E70" s="23" t="s">
        <v>12</v>
      </c>
      <c r="F70" s="23"/>
      <c r="G70" s="23"/>
      <c r="H70" s="19" t="s">
        <v>13</v>
      </c>
      <c r="I70" s="19" t="s">
        <v>14</v>
      </c>
      <c r="J70" s="19" t="s">
        <v>15</v>
      </c>
    </row>
    <row r="71" spans="1:10" ht="21.75" customHeight="1">
      <c r="A71" s="20"/>
      <c r="B71" s="21"/>
      <c r="C71" s="22"/>
      <c r="D71" s="20"/>
      <c r="E71" s="5" t="s">
        <v>16</v>
      </c>
      <c r="F71" s="5" t="s">
        <v>17</v>
      </c>
      <c r="G71" s="5" t="s">
        <v>18</v>
      </c>
      <c r="H71" s="20"/>
      <c r="I71" s="20"/>
      <c r="J71" s="20"/>
    </row>
    <row r="72" spans="1:10" ht="11.25" customHeight="1">
      <c r="A72" s="6" t="s">
        <v>19</v>
      </c>
      <c r="B72" s="18"/>
      <c r="C72" s="18"/>
      <c r="D72" s="7"/>
      <c r="E72" s="7"/>
      <c r="F72" s="7"/>
      <c r="G72" s="7"/>
      <c r="H72" s="7"/>
      <c r="I72" s="7"/>
      <c r="J72" s="8"/>
    </row>
    <row r="73" spans="1:10" ht="11.25" customHeight="1">
      <c r="B73" s="16" t="s">
        <v>96</v>
      </c>
      <c r="C73" s="16"/>
      <c r="D73" s="9" t="s">
        <v>21</v>
      </c>
      <c r="E73" s="10">
        <v>4.28</v>
      </c>
      <c r="F73" s="10">
        <v>1.05</v>
      </c>
      <c r="G73" s="10">
        <v>24.27</v>
      </c>
      <c r="H73" s="10">
        <v>44.5</v>
      </c>
      <c r="I73" s="10" t="s">
        <v>73</v>
      </c>
      <c r="J73" s="10" t="s">
        <v>97</v>
      </c>
    </row>
    <row r="74" spans="1:10" ht="11.25" customHeight="1">
      <c r="B74" s="16" t="s">
        <v>98</v>
      </c>
      <c r="C74" s="16"/>
      <c r="D74" s="9" t="s">
        <v>31</v>
      </c>
      <c r="E74" s="10">
        <v>10.85</v>
      </c>
      <c r="F74" s="10">
        <v>10.48</v>
      </c>
      <c r="G74" s="10">
        <v>0.48</v>
      </c>
      <c r="H74" s="10">
        <v>155.19999999999999</v>
      </c>
      <c r="I74" s="10" t="s">
        <v>99</v>
      </c>
      <c r="J74" s="10" t="s">
        <v>100</v>
      </c>
    </row>
    <row r="75" spans="1:10" ht="11.25" customHeight="1">
      <c r="B75" s="16" t="s">
        <v>101</v>
      </c>
      <c r="C75" s="16"/>
      <c r="D75" s="9" t="s">
        <v>35</v>
      </c>
      <c r="E75" s="10">
        <v>4.0599999999999996</v>
      </c>
      <c r="F75" s="10">
        <v>8.43</v>
      </c>
      <c r="G75" s="10">
        <v>28.8</v>
      </c>
      <c r="H75" s="10">
        <v>207.8</v>
      </c>
      <c r="I75" s="10" t="s">
        <v>102</v>
      </c>
      <c r="J75" s="10" t="s">
        <v>84</v>
      </c>
    </row>
    <row r="76" spans="1:10" ht="32.25" customHeight="1">
      <c r="B76" s="16" t="s">
        <v>103</v>
      </c>
      <c r="C76" s="16"/>
      <c r="D76" s="9" t="s">
        <v>31</v>
      </c>
      <c r="E76" s="10">
        <v>1.68</v>
      </c>
      <c r="F76" s="10">
        <v>3.12</v>
      </c>
      <c r="G76" s="10">
        <v>4.4800000000000004</v>
      </c>
      <c r="H76" s="10">
        <v>96.3</v>
      </c>
      <c r="I76" s="10" t="s">
        <v>104</v>
      </c>
      <c r="J76" s="10" t="s">
        <v>105</v>
      </c>
    </row>
    <row r="77" spans="1:10" ht="21.75" customHeight="1">
      <c r="B77" s="16" t="s">
        <v>34</v>
      </c>
      <c r="C77" s="16"/>
      <c r="D77" s="9" t="s">
        <v>35</v>
      </c>
      <c r="E77" s="10">
        <v>0.94</v>
      </c>
      <c r="F77" s="10">
        <v>0.05</v>
      </c>
      <c r="G77" s="10">
        <v>22.65</v>
      </c>
      <c r="H77" s="10">
        <v>95.6</v>
      </c>
      <c r="I77" s="10" t="s">
        <v>36</v>
      </c>
      <c r="J77" s="10" t="s">
        <v>37</v>
      </c>
    </row>
    <row r="78" spans="1:10" ht="11.25" customHeight="1">
      <c r="B78" s="16" t="s">
        <v>42</v>
      </c>
      <c r="C78" s="16"/>
      <c r="D78" s="9" t="s">
        <v>43</v>
      </c>
      <c r="E78" s="10">
        <v>3.04</v>
      </c>
      <c r="F78" s="10">
        <v>0.32</v>
      </c>
      <c r="G78" s="10">
        <v>19.68</v>
      </c>
      <c r="H78" s="10">
        <v>94</v>
      </c>
      <c r="I78" s="10"/>
      <c r="J78" s="10" t="s">
        <v>44</v>
      </c>
    </row>
    <row r="79" spans="1:10" ht="11.25" customHeight="1">
      <c r="B79" s="16" t="s">
        <v>106</v>
      </c>
      <c r="C79" s="16"/>
      <c r="D79" s="9" t="s">
        <v>6</v>
      </c>
      <c r="E79" s="10">
        <v>1.2</v>
      </c>
      <c r="F79" s="10">
        <v>4.95</v>
      </c>
      <c r="G79" s="10">
        <v>8.1</v>
      </c>
      <c r="H79" s="10">
        <v>82.5</v>
      </c>
      <c r="I79" s="10"/>
      <c r="J79" s="10"/>
    </row>
    <row r="80" spans="1:10" ht="11.25" customHeight="1">
      <c r="B80" s="16" t="s">
        <v>45</v>
      </c>
      <c r="C80" s="16"/>
      <c r="D80" s="9" t="s">
        <v>46</v>
      </c>
      <c r="E80" s="10">
        <v>1.52</v>
      </c>
      <c r="F80" s="10">
        <v>0.16</v>
      </c>
      <c r="G80" s="10">
        <v>9.84</v>
      </c>
      <c r="H80" s="10">
        <v>47</v>
      </c>
      <c r="I80" s="10"/>
      <c r="J80" s="10" t="s">
        <v>47</v>
      </c>
    </row>
    <row r="81" spans="1:10" ht="11.25" customHeight="1">
      <c r="A81" s="17" t="s">
        <v>48</v>
      </c>
      <c r="B81" s="17"/>
      <c r="C81" s="17"/>
      <c r="D81" s="17"/>
      <c r="E81" s="10">
        <f>SUM(E73:E80)</f>
        <v>27.569999999999997</v>
      </c>
      <c r="F81" s="10">
        <f>SUM(F73:F80)</f>
        <v>28.560000000000002</v>
      </c>
      <c r="G81" s="10">
        <f>SUM(G73:G80)</f>
        <v>118.30000000000001</v>
      </c>
      <c r="H81" s="10">
        <f>SUM(H73:H80)</f>
        <v>822.9</v>
      </c>
      <c r="I81" s="10" t="s">
        <v>107</v>
      </c>
      <c r="J81" s="10"/>
    </row>
    <row r="82" spans="1:10" ht="11.25" customHeight="1">
      <c r="A82" s="17" t="s">
        <v>50</v>
      </c>
      <c r="B82" s="17"/>
      <c r="C82" s="17"/>
      <c r="D82" s="17"/>
      <c r="E82" s="10">
        <f>SUM(E81)</f>
        <v>27.569999999999997</v>
      </c>
      <c r="F82" s="10">
        <f>SUM(F81)</f>
        <v>28.560000000000002</v>
      </c>
      <c r="G82" s="10">
        <f>SUM(G81)</f>
        <v>118.30000000000001</v>
      </c>
      <c r="H82" s="10">
        <f>SUM(H81)</f>
        <v>822.9</v>
      </c>
      <c r="I82" s="10" t="s">
        <v>107</v>
      </c>
      <c r="J82" s="10"/>
    </row>
    <row r="83" spans="1:10" ht="11.25" customHeight="1">
      <c r="E83" s="24" t="s">
        <v>156</v>
      </c>
      <c r="F83" s="24"/>
      <c r="G83" s="24"/>
      <c r="H83" s="24"/>
      <c r="I83" s="24"/>
      <c r="J83" s="24"/>
    </row>
    <row r="84" spans="1:10" ht="11.25" customHeight="1">
      <c r="A84" s="11" t="s">
        <v>108</v>
      </c>
    </row>
    <row r="85" spans="1:10" ht="11.25" customHeight="1">
      <c r="A85" s="2" t="s">
        <v>1</v>
      </c>
      <c r="D85" s="3" t="s">
        <v>2</v>
      </c>
      <c r="E85" s="4" t="s">
        <v>109</v>
      </c>
      <c r="H85" s="3" t="s">
        <v>4</v>
      </c>
      <c r="I85" s="15" t="s">
        <v>155</v>
      </c>
      <c r="J85" s="15"/>
    </row>
    <row r="86" spans="1:10" ht="11.25" customHeight="1">
      <c r="D86" s="3" t="s">
        <v>5</v>
      </c>
      <c r="E86" s="4" t="s">
        <v>6</v>
      </c>
      <c r="H86" s="3" t="s">
        <v>7</v>
      </c>
      <c r="I86" s="15" t="s">
        <v>8</v>
      </c>
      <c r="J86" s="15"/>
    </row>
    <row r="87" spans="1:10" ht="19.5" customHeight="1">
      <c r="A87" s="19" t="s">
        <v>9</v>
      </c>
      <c r="B87" s="19" t="s">
        <v>10</v>
      </c>
      <c r="C87" s="19"/>
      <c r="D87" s="19" t="s">
        <v>11</v>
      </c>
      <c r="E87" s="23" t="s">
        <v>12</v>
      </c>
      <c r="F87" s="23"/>
      <c r="G87" s="23"/>
      <c r="H87" s="19" t="s">
        <v>13</v>
      </c>
      <c r="I87" s="19" t="s">
        <v>14</v>
      </c>
      <c r="J87" s="19" t="s">
        <v>15</v>
      </c>
    </row>
    <row r="88" spans="1:10" ht="21.75" customHeight="1">
      <c r="A88" s="20"/>
      <c r="B88" s="21"/>
      <c r="C88" s="22"/>
      <c r="D88" s="20"/>
      <c r="E88" s="5" t="s">
        <v>16</v>
      </c>
      <c r="F88" s="5" t="s">
        <v>17</v>
      </c>
      <c r="G88" s="5" t="s">
        <v>18</v>
      </c>
      <c r="H88" s="20"/>
      <c r="I88" s="20"/>
      <c r="J88" s="20"/>
    </row>
    <row r="89" spans="1:10" ht="11.25" customHeight="1">
      <c r="A89" s="6" t="s">
        <v>19</v>
      </c>
      <c r="B89" s="18"/>
      <c r="C89" s="18"/>
      <c r="D89" s="7"/>
      <c r="E89" s="7"/>
      <c r="F89" s="7"/>
      <c r="G89" s="7"/>
      <c r="H89" s="7"/>
      <c r="I89" s="7"/>
      <c r="J89" s="8"/>
    </row>
    <row r="90" spans="1:10" ht="32.25" customHeight="1">
      <c r="B90" s="16" t="s">
        <v>110</v>
      </c>
      <c r="C90" s="16"/>
      <c r="D90" s="9" t="s">
        <v>21</v>
      </c>
      <c r="E90" s="10">
        <v>4.8899999999999997</v>
      </c>
      <c r="F90" s="10">
        <v>8.69</v>
      </c>
      <c r="G90" s="10">
        <v>17.96</v>
      </c>
      <c r="H90" s="10">
        <v>152</v>
      </c>
      <c r="I90" s="10" t="s">
        <v>111</v>
      </c>
      <c r="J90" s="10" t="s">
        <v>112</v>
      </c>
    </row>
    <row r="91" spans="1:10" ht="11.25" customHeight="1">
      <c r="B91" s="16" t="s">
        <v>113</v>
      </c>
      <c r="C91" s="16"/>
      <c r="D91" s="9" t="s">
        <v>31</v>
      </c>
      <c r="E91" s="10">
        <v>7.42</v>
      </c>
      <c r="F91" s="10">
        <v>6.96</v>
      </c>
      <c r="G91" s="10">
        <v>0.05</v>
      </c>
      <c r="H91" s="10">
        <v>141.6</v>
      </c>
      <c r="I91" s="10" t="s">
        <v>114</v>
      </c>
      <c r="J91" s="10" t="s">
        <v>115</v>
      </c>
    </row>
    <row r="92" spans="1:10" ht="21.75" customHeight="1">
      <c r="B92" s="16" t="s">
        <v>116</v>
      </c>
      <c r="C92" s="16"/>
      <c r="D92" s="9" t="s">
        <v>60</v>
      </c>
      <c r="E92" s="10">
        <v>7.75</v>
      </c>
      <c r="F92" s="10">
        <v>9.16</v>
      </c>
      <c r="G92" s="10">
        <v>29.43</v>
      </c>
      <c r="H92" s="10">
        <v>232.8</v>
      </c>
      <c r="I92" s="10"/>
      <c r="J92" s="10" t="s">
        <v>117</v>
      </c>
    </row>
    <row r="93" spans="1:10" ht="21.75" customHeight="1">
      <c r="B93" s="16" t="s">
        <v>118</v>
      </c>
      <c r="C93" s="16"/>
      <c r="D93" s="9" t="s">
        <v>31</v>
      </c>
      <c r="E93" s="10">
        <v>1.6</v>
      </c>
      <c r="F93" s="10">
        <v>2</v>
      </c>
      <c r="G93" s="10">
        <v>15.32</v>
      </c>
      <c r="H93" s="10">
        <v>41.3</v>
      </c>
      <c r="I93" s="10" t="s">
        <v>119</v>
      </c>
      <c r="J93" s="10" t="s">
        <v>120</v>
      </c>
    </row>
    <row r="94" spans="1:10" ht="11.25" customHeight="1">
      <c r="B94" s="16" t="s">
        <v>121</v>
      </c>
      <c r="C94" s="16"/>
      <c r="D94" s="9" t="s">
        <v>35</v>
      </c>
      <c r="E94" s="10">
        <v>0.1</v>
      </c>
      <c r="F94" s="10">
        <v>0.1</v>
      </c>
      <c r="G94" s="10">
        <v>11.4</v>
      </c>
      <c r="H94" s="10">
        <v>50</v>
      </c>
      <c r="I94" s="10" t="s">
        <v>24</v>
      </c>
      <c r="J94" s="10" t="s">
        <v>6</v>
      </c>
    </row>
    <row r="95" spans="1:10" ht="11.25" customHeight="1">
      <c r="B95" s="25" t="s">
        <v>157</v>
      </c>
      <c r="C95" s="16"/>
      <c r="D95" s="9" t="s">
        <v>60</v>
      </c>
      <c r="E95" s="10">
        <v>1.35</v>
      </c>
      <c r="F95" s="10">
        <v>0.15</v>
      </c>
      <c r="G95" s="10">
        <v>14.25</v>
      </c>
      <c r="H95" s="10">
        <v>67.5</v>
      </c>
      <c r="I95" s="10" t="s">
        <v>22</v>
      </c>
      <c r="J95" s="10" t="s">
        <v>24</v>
      </c>
    </row>
    <row r="96" spans="1:10" ht="11.25" customHeight="1">
      <c r="B96" s="16" t="s">
        <v>42</v>
      </c>
      <c r="C96" s="16"/>
      <c r="D96" s="9" t="s">
        <v>43</v>
      </c>
      <c r="E96" s="10">
        <v>3.04</v>
      </c>
      <c r="F96" s="10">
        <v>0.32</v>
      </c>
      <c r="G96" s="10">
        <v>19.68</v>
      </c>
      <c r="H96" s="10">
        <v>94</v>
      </c>
      <c r="I96" s="10"/>
      <c r="J96" s="10" t="s">
        <v>44</v>
      </c>
    </row>
    <row r="97" spans="1:10" ht="11.25" customHeight="1">
      <c r="B97" s="16" t="s">
        <v>45</v>
      </c>
      <c r="C97" s="16"/>
      <c r="D97" s="9" t="s">
        <v>46</v>
      </c>
      <c r="E97" s="10">
        <v>1.52</v>
      </c>
      <c r="F97" s="10">
        <v>0.16</v>
      </c>
      <c r="G97" s="10">
        <v>9.84</v>
      </c>
      <c r="H97" s="10">
        <v>47</v>
      </c>
      <c r="I97" s="10"/>
      <c r="J97" s="10" t="s">
        <v>47</v>
      </c>
    </row>
    <row r="98" spans="1:10" ht="11.25" customHeight="1">
      <c r="A98" s="17" t="s">
        <v>48</v>
      </c>
      <c r="B98" s="17"/>
      <c r="C98" s="17"/>
      <c r="D98" s="17"/>
      <c r="E98" s="10">
        <f>SUM(E90:E97)</f>
        <v>27.67</v>
      </c>
      <c r="F98" s="10">
        <f>SUM(F90:F97)</f>
        <v>27.54</v>
      </c>
      <c r="G98" s="10">
        <f>SUM(G90:G97)</f>
        <v>117.93</v>
      </c>
      <c r="H98" s="10">
        <f>SUM(H90:H97)</f>
        <v>826.2</v>
      </c>
      <c r="I98" s="10" t="s">
        <v>122</v>
      </c>
      <c r="J98" s="10"/>
    </row>
    <row r="99" spans="1:10" ht="11.25" customHeight="1">
      <c r="A99" s="17" t="s">
        <v>50</v>
      </c>
      <c r="B99" s="17"/>
      <c r="C99" s="17"/>
      <c r="D99" s="17"/>
      <c r="E99" s="10">
        <f>SUM(E98)</f>
        <v>27.67</v>
      </c>
      <c r="F99" s="10">
        <f>SUM(F98)</f>
        <v>27.54</v>
      </c>
      <c r="G99" s="10">
        <f>SUM(G98)</f>
        <v>117.93</v>
      </c>
      <c r="H99" s="10">
        <f>SUM(H98)</f>
        <v>826.2</v>
      </c>
      <c r="I99" s="10" t="s">
        <v>122</v>
      </c>
      <c r="J99" s="10"/>
    </row>
    <row r="100" spans="1:10" ht="11.25" customHeight="1">
      <c r="E100" s="24" t="s">
        <v>156</v>
      </c>
      <c r="F100" s="24"/>
      <c r="G100" s="24"/>
      <c r="H100" s="24"/>
      <c r="I100" s="24"/>
      <c r="J100" s="24"/>
    </row>
    <row r="101" spans="1:10" ht="11.25" customHeight="1">
      <c r="A101" s="11" t="s">
        <v>123</v>
      </c>
    </row>
    <row r="102" spans="1:10" ht="11.25" customHeight="1">
      <c r="A102" s="2" t="s">
        <v>1</v>
      </c>
      <c r="D102" s="3" t="s">
        <v>2</v>
      </c>
      <c r="E102" s="4" t="s">
        <v>3</v>
      </c>
      <c r="H102" s="3" t="s">
        <v>4</v>
      </c>
      <c r="I102" s="15" t="s">
        <v>155</v>
      </c>
      <c r="J102" s="15"/>
    </row>
    <row r="103" spans="1:10" ht="11.25" customHeight="1">
      <c r="D103" s="3" t="s">
        <v>5</v>
      </c>
      <c r="E103" s="4" t="s">
        <v>37</v>
      </c>
      <c r="H103" s="3" t="s">
        <v>7</v>
      </c>
      <c r="I103" s="15" t="s">
        <v>8</v>
      </c>
      <c r="J103" s="15"/>
    </row>
    <row r="104" spans="1:10" ht="19.5" customHeight="1">
      <c r="A104" s="19" t="s">
        <v>9</v>
      </c>
      <c r="B104" s="19" t="s">
        <v>10</v>
      </c>
      <c r="C104" s="19"/>
      <c r="D104" s="19" t="s">
        <v>11</v>
      </c>
      <c r="E104" s="23" t="s">
        <v>12</v>
      </c>
      <c r="F104" s="23"/>
      <c r="G104" s="23"/>
      <c r="H104" s="19" t="s">
        <v>13</v>
      </c>
      <c r="I104" s="19" t="s">
        <v>14</v>
      </c>
      <c r="J104" s="19" t="s">
        <v>15</v>
      </c>
    </row>
    <row r="105" spans="1:10" ht="21.75" customHeight="1">
      <c r="A105" s="20"/>
      <c r="B105" s="21"/>
      <c r="C105" s="22"/>
      <c r="D105" s="20"/>
      <c r="E105" s="5" t="s">
        <v>16</v>
      </c>
      <c r="F105" s="5" t="s">
        <v>17</v>
      </c>
      <c r="G105" s="5" t="s">
        <v>18</v>
      </c>
      <c r="H105" s="20"/>
      <c r="I105" s="20"/>
      <c r="J105" s="20"/>
    </row>
    <row r="106" spans="1:10" ht="11.25" customHeight="1">
      <c r="A106" s="6" t="s">
        <v>19</v>
      </c>
      <c r="B106" s="18"/>
      <c r="C106" s="18"/>
      <c r="D106" s="7"/>
      <c r="E106" s="7"/>
      <c r="F106" s="7"/>
      <c r="G106" s="7"/>
      <c r="H106" s="7"/>
      <c r="I106" s="7"/>
      <c r="J106" s="8"/>
    </row>
    <row r="107" spans="1:10" ht="21.75" customHeight="1">
      <c r="B107" s="16" t="s">
        <v>124</v>
      </c>
      <c r="C107" s="16"/>
      <c r="D107" s="9" t="s">
        <v>21</v>
      </c>
      <c r="E107" s="10">
        <v>3.08</v>
      </c>
      <c r="F107" s="10">
        <v>7.25</v>
      </c>
      <c r="G107" s="10">
        <v>26</v>
      </c>
      <c r="H107" s="10">
        <v>130.1</v>
      </c>
      <c r="I107" s="10" t="s">
        <v>125</v>
      </c>
      <c r="J107" s="10" t="s">
        <v>126</v>
      </c>
    </row>
    <row r="108" spans="1:10" ht="11.25" customHeight="1">
      <c r="B108" s="16" t="s">
        <v>127</v>
      </c>
      <c r="C108" s="16"/>
      <c r="D108" s="9" t="s">
        <v>21</v>
      </c>
      <c r="E108" s="10">
        <v>16.57</v>
      </c>
      <c r="F108" s="10">
        <v>16.16</v>
      </c>
      <c r="G108" s="10">
        <v>29.81</v>
      </c>
      <c r="H108" s="10">
        <v>373.4</v>
      </c>
      <c r="I108" s="10" t="s">
        <v>128</v>
      </c>
      <c r="J108" s="10" t="s">
        <v>129</v>
      </c>
    </row>
    <row r="109" spans="1:10" ht="32.25" customHeight="1">
      <c r="B109" s="16" t="s">
        <v>103</v>
      </c>
      <c r="C109" s="16"/>
      <c r="D109" s="9" t="s">
        <v>31</v>
      </c>
      <c r="E109" s="10">
        <v>1.68</v>
      </c>
      <c r="F109" s="10">
        <v>3.12</v>
      </c>
      <c r="G109" s="10">
        <v>14.48</v>
      </c>
      <c r="H109" s="10">
        <v>96.3</v>
      </c>
      <c r="I109" s="10" t="s">
        <v>104</v>
      </c>
      <c r="J109" s="10" t="s">
        <v>105</v>
      </c>
    </row>
    <row r="110" spans="1:10" ht="11.25" customHeight="1">
      <c r="B110" s="16" t="s">
        <v>42</v>
      </c>
      <c r="C110" s="16"/>
      <c r="D110" s="9" t="s">
        <v>43</v>
      </c>
      <c r="E110" s="10">
        <v>3.04</v>
      </c>
      <c r="F110" s="10">
        <v>0.32</v>
      </c>
      <c r="G110" s="10">
        <v>19.68</v>
      </c>
      <c r="H110" s="10">
        <v>94</v>
      </c>
      <c r="I110" s="10"/>
      <c r="J110" s="10" t="s">
        <v>44</v>
      </c>
    </row>
    <row r="111" spans="1:10" ht="11.25" customHeight="1">
      <c r="B111" s="16" t="s">
        <v>121</v>
      </c>
      <c r="C111" s="16"/>
      <c r="D111" s="9" t="s">
        <v>35</v>
      </c>
      <c r="E111" s="10">
        <v>0.1</v>
      </c>
      <c r="F111" s="10">
        <v>0.1</v>
      </c>
      <c r="G111" s="10">
        <v>11.4</v>
      </c>
      <c r="H111" s="10">
        <v>50</v>
      </c>
      <c r="I111" s="10" t="s">
        <v>24</v>
      </c>
      <c r="J111" s="10" t="s">
        <v>6</v>
      </c>
    </row>
    <row r="112" spans="1:10" ht="11.25" customHeight="1">
      <c r="B112" s="25" t="s">
        <v>157</v>
      </c>
      <c r="C112" s="16"/>
      <c r="D112" s="9" t="s">
        <v>60</v>
      </c>
      <c r="E112" s="10">
        <v>0.27</v>
      </c>
      <c r="F112" s="10">
        <v>0.27</v>
      </c>
      <c r="G112" s="10">
        <v>6.53</v>
      </c>
      <c r="H112" s="10">
        <v>31.3</v>
      </c>
      <c r="I112" s="10" t="s">
        <v>91</v>
      </c>
      <c r="J112" s="10" t="s">
        <v>92</v>
      </c>
    </row>
    <row r="113" spans="1:10" ht="11.25" customHeight="1">
      <c r="B113" s="16" t="s">
        <v>45</v>
      </c>
      <c r="C113" s="16"/>
      <c r="D113" s="9" t="s">
        <v>46</v>
      </c>
      <c r="E113" s="10">
        <v>1.52</v>
      </c>
      <c r="F113" s="10">
        <v>0.16</v>
      </c>
      <c r="G113" s="10">
        <v>9.84</v>
      </c>
      <c r="H113" s="10">
        <v>47</v>
      </c>
      <c r="I113" s="10"/>
      <c r="J113" s="10" t="s">
        <v>47</v>
      </c>
    </row>
    <row r="114" spans="1:10" ht="11.25" customHeight="1">
      <c r="A114" s="17" t="s">
        <v>48</v>
      </c>
      <c r="B114" s="17"/>
      <c r="C114" s="17"/>
      <c r="D114" s="17"/>
      <c r="E114" s="10">
        <f>SUM(E107:E113)</f>
        <v>26.259999999999998</v>
      </c>
      <c r="F114" s="10">
        <f>SUM(F107:F113)</f>
        <v>27.380000000000003</v>
      </c>
      <c r="G114" s="10">
        <f>SUM(G107:G113)</f>
        <v>117.74000000000001</v>
      </c>
      <c r="H114" s="10">
        <f>SUM(H107:H113)</f>
        <v>822.09999999999991</v>
      </c>
      <c r="I114" s="10" t="s">
        <v>130</v>
      </c>
      <c r="J114" s="10"/>
    </row>
    <row r="115" spans="1:10" ht="11.25" customHeight="1">
      <c r="A115" s="17" t="s">
        <v>50</v>
      </c>
      <c r="B115" s="17"/>
      <c r="C115" s="17"/>
      <c r="D115" s="17"/>
      <c r="E115" s="10">
        <f>SUM(E114)</f>
        <v>26.259999999999998</v>
      </c>
      <c r="F115" s="10">
        <f>SUM(F114)</f>
        <v>27.380000000000003</v>
      </c>
      <c r="G115" s="10">
        <f>SUM(G114)</f>
        <v>117.74000000000001</v>
      </c>
      <c r="H115" s="10">
        <f>SUM(H114)</f>
        <v>822.09999999999991</v>
      </c>
      <c r="I115" s="10" t="s">
        <v>130</v>
      </c>
      <c r="J115" s="10"/>
    </row>
    <row r="116" spans="1:10" ht="11.25" customHeight="1">
      <c r="E116" s="24" t="s">
        <v>156</v>
      </c>
      <c r="F116" s="24"/>
      <c r="G116" s="24"/>
      <c r="H116" s="24"/>
      <c r="I116" s="24"/>
      <c r="J116" s="24"/>
    </row>
    <row r="117" spans="1:10" ht="11.25" customHeight="1">
      <c r="A117" s="11" t="s">
        <v>131</v>
      </c>
    </row>
    <row r="118" spans="1:10" ht="11.25" customHeight="1">
      <c r="A118" s="2" t="s">
        <v>1</v>
      </c>
      <c r="D118" s="3" t="s">
        <v>2</v>
      </c>
      <c r="E118" s="4" t="s">
        <v>52</v>
      </c>
      <c r="H118" s="3" t="s">
        <v>4</v>
      </c>
      <c r="I118" s="15" t="s">
        <v>155</v>
      </c>
      <c r="J118" s="15"/>
    </row>
    <row r="119" spans="1:10" ht="11.25" customHeight="1">
      <c r="D119" s="3" t="s">
        <v>5</v>
      </c>
      <c r="E119" s="4" t="s">
        <v>37</v>
      </c>
      <c r="H119" s="3" t="s">
        <v>7</v>
      </c>
      <c r="I119" s="15" t="s">
        <v>8</v>
      </c>
      <c r="J119" s="15"/>
    </row>
    <row r="120" spans="1:10" ht="19.5" customHeight="1">
      <c r="A120" s="19" t="s">
        <v>9</v>
      </c>
      <c r="B120" s="19" t="s">
        <v>10</v>
      </c>
      <c r="C120" s="19"/>
      <c r="D120" s="19" t="s">
        <v>11</v>
      </c>
      <c r="E120" s="23" t="s">
        <v>12</v>
      </c>
      <c r="F120" s="23"/>
      <c r="G120" s="23"/>
      <c r="H120" s="19" t="s">
        <v>13</v>
      </c>
      <c r="I120" s="19" t="s">
        <v>14</v>
      </c>
      <c r="J120" s="19" t="s">
        <v>15</v>
      </c>
    </row>
    <row r="121" spans="1:10" ht="21.75" customHeight="1">
      <c r="A121" s="20"/>
      <c r="B121" s="21"/>
      <c r="C121" s="22"/>
      <c r="D121" s="20"/>
      <c r="E121" s="5" t="s">
        <v>16</v>
      </c>
      <c r="F121" s="5" t="s">
        <v>17</v>
      </c>
      <c r="G121" s="5" t="s">
        <v>18</v>
      </c>
      <c r="H121" s="20"/>
      <c r="I121" s="20"/>
      <c r="J121" s="20"/>
    </row>
    <row r="122" spans="1:10" ht="11.25" customHeight="1">
      <c r="A122" s="6" t="s">
        <v>19</v>
      </c>
      <c r="B122" s="18"/>
      <c r="C122" s="18"/>
      <c r="D122" s="7"/>
      <c r="E122" s="7"/>
      <c r="F122" s="7"/>
      <c r="G122" s="7"/>
      <c r="H122" s="7"/>
      <c r="I122" s="7"/>
      <c r="J122" s="8"/>
    </row>
    <row r="123" spans="1:10" ht="32.25" customHeight="1">
      <c r="B123" s="16" t="s">
        <v>20</v>
      </c>
      <c r="C123" s="16"/>
      <c r="D123" s="9" t="s">
        <v>21</v>
      </c>
      <c r="E123" s="10">
        <v>6.75</v>
      </c>
      <c r="F123" s="10">
        <v>4.5</v>
      </c>
      <c r="G123" s="10">
        <v>30</v>
      </c>
      <c r="H123" s="10">
        <v>161</v>
      </c>
      <c r="I123" s="10" t="s">
        <v>23</v>
      </c>
      <c r="J123" s="10" t="s">
        <v>24</v>
      </c>
    </row>
    <row r="124" spans="1:10" ht="11.25" customHeight="1">
      <c r="B124" s="16" t="s">
        <v>74</v>
      </c>
      <c r="C124" s="16"/>
      <c r="D124" s="9" t="s">
        <v>31</v>
      </c>
      <c r="E124" s="10">
        <v>5.01</v>
      </c>
      <c r="F124" s="10">
        <v>5.82</v>
      </c>
      <c r="G124" s="10">
        <v>15.43</v>
      </c>
      <c r="H124" s="10">
        <v>206.2</v>
      </c>
      <c r="I124" s="10"/>
      <c r="J124" s="10" t="s">
        <v>24</v>
      </c>
    </row>
    <row r="125" spans="1:10" ht="42.75" customHeight="1">
      <c r="B125" s="16" t="s">
        <v>30</v>
      </c>
      <c r="C125" s="16"/>
      <c r="D125" s="9" t="s">
        <v>31</v>
      </c>
      <c r="E125" s="10">
        <v>1.19</v>
      </c>
      <c r="F125" s="10">
        <v>4.08</v>
      </c>
      <c r="G125" s="10">
        <v>8.08</v>
      </c>
      <c r="H125" s="10">
        <v>55.6</v>
      </c>
      <c r="I125" s="10" t="s">
        <v>32</v>
      </c>
      <c r="J125" s="10" t="s">
        <v>33</v>
      </c>
    </row>
    <row r="126" spans="1:10" ht="11.25" customHeight="1">
      <c r="B126" s="16" t="s">
        <v>101</v>
      </c>
      <c r="C126" s="16"/>
      <c r="D126" s="9" t="s">
        <v>35</v>
      </c>
      <c r="E126" s="10">
        <v>4.0599999999999996</v>
      </c>
      <c r="F126" s="10">
        <v>8.43</v>
      </c>
      <c r="G126" s="10">
        <v>28.8</v>
      </c>
      <c r="H126" s="10">
        <v>207.8</v>
      </c>
      <c r="I126" s="10" t="s">
        <v>102</v>
      </c>
      <c r="J126" s="10" t="s">
        <v>84</v>
      </c>
    </row>
    <row r="127" spans="1:10" ht="11.25" customHeight="1">
      <c r="B127" s="16" t="s">
        <v>71</v>
      </c>
      <c r="C127" s="16"/>
      <c r="D127" s="9" t="s">
        <v>35</v>
      </c>
      <c r="E127" s="10">
        <v>5.05</v>
      </c>
      <c r="F127" s="10">
        <v>5.15</v>
      </c>
      <c r="G127" s="10">
        <v>5.61</v>
      </c>
      <c r="H127" s="10">
        <v>50.7</v>
      </c>
      <c r="I127" s="10" t="s">
        <v>72</v>
      </c>
      <c r="J127" s="10" t="s">
        <v>73</v>
      </c>
    </row>
    <row r="128" spans="1:10" ht="11.25" customHeight="1">
      <c r="B128" s="16" t="s">
        <v>42</v>
      </c>
      <c r="C128" s="16"/>
      <c r="D128" s="9" t="s">
        <v>43</v>
      </c>
      <c r="E128" s="10">
        <v>3.04</v>
      </c>
      <c r="F128" s="10">
        <v>0.32</v>
      </c>
      <c r="G128" s="10">
        <v>19.68</v>
      </c>
      <c r="H128" s="10">
        <v>94</v>
      </c>
      <c r="I128" s="10"/>
      <c r="J128" s="10" t="s">
        <v>44</v>
      </c>
    </row>
    <row r="129" spans="1:10" ht="11.25" customHeight="1">
      <c r="B129" s="16" t="s">
        <v>45</v>
      </c>
      <c r="C129" s="16"/>
      <c r="D129" s="9" t="s">
        <v>46</v>
      </c>
      <c r="E129" s="10">
        <v>1.52</v>
      </c>
      <c r="F129" s="10">
        <v>0.16</v>
      </c>
      <c r="G129" s="10">
        <v>9.84</v>
      </c>
      <c r="H129" s="10">
        <v>47</v>
      </c>
      <c r="I129" s="10"/>
      <c r="J129" s="10" t="s">
        <v>47</v>
      </c>
    </row>
    <row r="130" spans="1:10" ht="11.25" customHeight="1">
      <c r="A130" s="17" t="s">
        <v>48</v>
      </c>
      <c r="B130" s="17"/>
      <c r="C130" s="17"/>
      <c r="D130" s="17"/>
      <c r="E130" s="10">
        <f>SUM(E123:E129)</f>
        <v>26.619999999999997</v>
      </c>
      <c r="F130" s="10">
        <f>SUM(F123:F129)</f>
        <v>28.459999999999997</v>
      </c>
      <c r="G130" s="10">
        <f>SUM(G123:G129)</f>
        <v>117.44</v>
      </c>
      <c r="H130" s="10">
        <f>SUM(H123:H129)</f>
        <v>822.30000000000007</v>
      </c>
      <c r="I130" s="10" t="s">
        <v>132</v>
      </c>
      <c r="J130" s="10"/>
    </row>
    <row r="131" spans="1:10" ht="11.25" customHeight="1">
      <c r="A131" s="17" t="s">
        <v>50</v>
      </c>
      <c r="B131" s="17"/>
      <c r="C131" s="17"/>
      <c r="D131" s="17"/>
      <c r="E131" s="10">
        <f>SUM(E130)</f>
        <v>26.619999999999997</v>
      </c>
      <c r="F131" s="10">
        <f>SUM(F130)</f>
        <v>28.459999999999997</v>
      </c>
      <c r="G131" s="10">
        <f>SUM(G130)</f>
        <v>117.44</v>
      </c>
      <c r="H131" s="10">
        <f>SUM(H130)</f>
        <v>822.30000000000007</v>
      </c>
      <c r="I131" s="10" t="s">
        <v>132</v>
      </c>
      <c r="J131" s="10"/>
    </row>
    <row r="132" spans="1:10" ht="11.25" customHeight="1">
      <c r="E132" s="24" t="s">
        <v>156</v>
      </c>
      <c r="F132" s="24"/>
      <c r="G132" s="24"/>
      <c r="H132" s="24"/>
      <c r="I132" s="24"/>
      <c r="J132" s="24"/>
    </row>
    <row r="133" spans="1:10" ht="11.25" customHeight="1">
      <c r="A133" s="11" t="s">
        <v>133</v>
      </c>
    </row>
    <row r="134" spans="1:10" ht="11.25" customHeight="1">
      <c r="A134" s="2" t="s">
        <v>1</v>
      </c>
      <c r="D134" s="3" t="s">
        <v>2</v>
      </c>
      <c r="E134" s="4" t="s">
        <v>68</v>
      </c>
      <c r="H134" s="3" t="s">
        <v>4</v>
      </c>
      <c r="I134" s="15" t="s">
        <v>155</v>
      </c>
      <c r="J134" s="15"/>
    </row>
    <row r="135" spans="1:10" ht="11.25" customHeight="1">
      <c r="D135" s="3" t="s">
        <v>5</v>
      </c>
      <c r="E135" s="4" t="s">
        <v>37</v>
      </c>
      <c r="H135" s="3" t="s">
        <v>7</v>
      </c>
      <c r="I135" s="15" t="s">
        <v>8</v>
      </c>
      <c r="J135" s="15"/>
    </row>
    <row r="136" spans="1:10" ht="19.5" customHeight="1">
      <c r="A136" s="19" t="s">
        <v>9</v>
      </c>
      <c r="B136" s="19" t="s">
        <v>10</v>
      </c>
      <c r="C136" s="19"/>
      <c r="D136" s="19" t="s">
        <v>11</v>
      </c>
      <c r="E136" s="23" t="s">
        <v>12</v>
      </c>
      <c r="F136" s="23"/>
      <c r="G136" s="23"/>
      <c r="H136" s="19" t="s">
        <v>13</v>
      </c>
      <c r="I136" s="19" t="s">
        <v>14</v>
      </c>
      <c r="J136" s="19" t="s">
        <v>15</v>
      </c>
    </row>
    <row r="137" spans="1:10" ht="21.75" customHeight="1">
      <c r="A137" s="20"/>
      <c r="B137" s="21"/>
      <c r="C137" s="22"/>
      <c r="D137" s="20"/>
      <c r="E137" s="5" t="s">
        <v>16</v>
      </c>
      <c r="F137" s="5" t="s">
        <v>17</v>
      </c>
      <c r="G137" s="5" t="s">
        <v>18</v>
      </c>
      <c r="H137" s="20"/>
      <c r="I137" s="20"/>
      <c r="J137" s="20"/>
    </row>
    <row r="138" spans="1:10" ht="11.25" customHeight="1">
      <c r="A138" s="6" t="s">
        <v>19</v>
      </c>
      <c r="B138" s="18"/>
      <c r="C138" s="18"/>
      <c r="D138" s="7"/>
      <c r="E138" s="7"/>
      <c r="F138" s="7"/>
      <c r="G138" s="7"/>
      <c r="H138" s="7"/>
      <c r="I138" s="7"/>
      <c r="J138" s="8"/>
    </row>
    <row r="139" spans="1:10" ht="32.25" customHeight="1">
      <c r="B139" s="16" t="s">
        <v>80</v>
      </c>
      <c r="C139" s="16"/>
      <c r="D139" s="9" t="s">
        <v>21</v>
      </c>
      <c r="E139" s="10">
        <v>6.25</v>
      </c>
      <c r="F139" s="10">
        <v>7.25</v>
      </c>
      <c r="G139" s="10">
        <v>14.5</v>
      </c>
      <c r="H139" s="10">
        <v>106.5</v>
      </c>
      <c r="I139" s="10" t="s">
        <v>81</v>
      </c>
      <c r="J139" s="10" t="s">
        <v>82</v>
      </c>
    </row>
    <row r="140" spans="1:10" ht="21.75" customHeight="1">
      <c r="B140" s="16" t="s">
        <v>83</v>
      </c>
      <c r="C140" s="16"/>
      <c r="D140" s="9" t="s">
        <v>58</v>
      </c>
      <c r="E140" s="10">
        <v>5.3</v>
      </c>
      <c r="F140" s="10">
        <v>7.9</v>
      </c>
      <c r="G140" s="10">
        <v>5.3</v>
      </c>
      <c r="H140" s="10">
        <v>87.7</v>
      </c>
      <c r="I140" s="10" t="s">
        <v>84</v>
      </c>
      <c r="J140" s="10" t="s">
        <v>85</v>
      </c>
    </row>
    <row r="141" spans="1:10" ht="21.75" customHeight="1">
      <c r="B141" s="16" t="s">
        <v>75</v>
      </c>
      <c r="C141" s="16"/>
      <c r="D141" s="9" t="s">
        <v>60</v>
      </c>
      <c r="E141" s="10">
        <v>3.95</v>
      </c>
      <c r="F141" s="10">
        <v>5.25</v>
      </c>
      <c r="G141" s="10">
        <v>20.350000000000001</v>
      </c>
      <c r="H141" s="10">
        <v>248.2</v>
      </c>
      <c r="I141" s="10"/>
      <c r="J141" s="10" t="s">
        <v>40</v>
      </c>
    </row>
    <row r="142" spans="1:10" ht="11.25" customHeight="1">
      <c r="B142" s="16" t="s">
        <v>88</v>
      </c>
      <c r="C142" s="16"/>
      <c r="D142" s="9" t="s">
        <v>31</v>
      </c>
      <c r="E142" s="10">
        <v>2.9</v>
      </c>
      <c r="F142" s="10">
        <v>2.88</v>
      </c>
      <c r="G142" s="10">
        <v>6.01</v>
      </c>
      <c r="H142" s="10">
        <v>98.8</v>
      </c>
      <c r="I142" s="10" t="s">
        <v>89</v>
      </c>
      <c r="J142" s="10" t="s">
        <v>90</v>
      </c>
    </row>
    <row r="143" spans="1:10" ht="11.25" customHeight="1">
      <c r="B143" s="16" t="s">
        <v>64</v>
      </c>
      <c r="C143" s="16"/>
      <c r="D143" s="9" t="s">
        <v>35</v>
      </c>
      <c r="E143" s="10"/>
      <c r="F143" s="10"/>
      <c r="G143" s="10">
        <v>13.47</v>
      </c>
      <c r="H143" s="10">
        <v>52.2</v>
      </c>
      <c r="I143" s="10"/>
      <c r="J143" s="10" t="s">
        <v>65</v>
      </c>
    </row>
    <row r="144" spans="1:10" ht="11.25" customHeight="1">
      <c r="B144" s="16" t="s">
        <v>134</v>
      </c>
      <c r="C144" s="16"/>
      <c r="D144" s="9" t="s">
        <v>43</v>
      </c>
      <c r="E144" s="10">
        <v>4.3</v>
      </c>
      <c r="F144" s="10">
        <v>3.55</v>
      </c>
      <c r="G144" s="10">
        <v>28.84</v>
      </c>
      <c r="H144" s="10">
        <v>94</v>
      </c>
      <c r="I144" s="10"/>
      <c r="J144" s="10" t="s">
        <v>135</v>
      </c>
    </row>
    <row r="145" spans="1:10" ht="11.25" customHeight="1">
      <c r="B145" s="16" t="s">
        <v>42</v>
      </c>
      <c r="C145" s="16"/>
      <c r="D145" s="9" t="s">
        <v>43</v>
      </c>
      <c r="E145" s="10">
        <v>3.04</v>
      </c>
      <c r="F145" s="10">
        <v>0.32</v>
      </c>
      <c r="G145" s="10">
        <v>19.68</v>
      </c>
      <c r="H145" s="10">
        <v>94</v>
      </c>
      <c r="I145" s="10"/>
      <c r="J145" s="10" t="s">
        <v>44</v>
      </c>
    </row>
    <row r="146" spans="1:10" ht="11.25" customHeight="1">
      <c r="B146" s="16" t="s">
        <v>45</v>
      </c>
      <c r="C146" s="16"/>
      <c r="D146" s="9" t="s">
        <v>46</v>
      </c>
      <c r="E146" s="10">
        <v>1.52</v>
      </c>
      <c r="F146" s="10">
        <v>0.16</v>
      </c>
      <c r="G146" s="10">
        <v>9.84</v>
      </c>
      <c r="H146" s="10">
        <v>47</v>
      </c>
      <c r="I146" s="10"/>
      <c r="J146" s="10" t="s">
        <v>47</v>
      </c>
    </row>
    <row r="147" spans="1:10" ht="11.25" customHeight="1">
      <c r="A147" s="17" t="s">
        <v>48</v>
      </c>
      <c r="B147" s="17"/>
      <c r="C147" s="17"/>
      <c r="D147" s="17"/>
      <c r="E147" s="10">
        <f>SUM(E139:E146)</f>
        <v>27.259999999999998</v>
      </c>
      <c r="F147" s="10">
        <f>SUM(F139:F146)</f>
        <v>27.31</v>
      </c>
      <c r="G147" s="10">
        <f>SUM(G139:G146)</f>
        <v>117.99000000000001</v>
      </c>
      <c r="H147" s="10">
        <f>SUM(H139:H146)</f>
        <v>828.4</v>
      </c>
      <c r="I147" s="10" t="s">
        <v>32</v>
      </c>
      <c r="J147" s="10"/>
    </row>
    <row r="148" spans="1:10" ht="11.25" customHeight="1">
      <c r="A148" s="17" t="s">
        <v>50</v>
      </c>
      <c r="B148" s="17"/>
      <c r="C148" s="17"/>
      <c r="D148" s="17"/>
      <c r="E148" s="10">
        <f>SUM(E147)</f>
        <v>27.259999999999998</v>
      </c>
      <c r="F148" s="10">
        <f>SUM(F147)</f>
        <v>27.31</v>
      </c>
      <c r="G148" s="10">
        <f>SUM(G147)</f>
        <v>117.99000000000001</v>
      </c>
      <c r="H148" s="10">
        <f>SUM(H147)</f>
        <v>828.4</v>
      </c>
      <c r="I148" s="10" t="s">
        <v>32</v>
      </c>
      <c r="J148" s="10"/>
    </row>
    <row r="149" spans="1:10" ht="11.25" customHeight="1">
      <c r="E149" s="24" t="s">
        <v>156</v>
      </c>
      <c r="F149" s="24"/>
      <c r="G149" s="24"/>
      <c r="H149" s="24"/>
      <c r="I149" s="24"/>
      <c r="J149" s="24"/>
    </row>
    <row r="150" spans="1:10" ht="11.25" customHeight="1">
      <c r="A150" s="11" t="s">
        <v>136</v>
      </c>
    </row>
    <row r="151" spans="1:10" ht="11.25" customHeight="1">
      <c r="A151" s="2" t="s">
        <v>1</v>
      </c>
      <c r="D151" s="3" t="s">
        <v>2</v>
      </c>
      <c r="E151" s="4" t="s">
        <v>79</v>
      </c>
      <c r="H151" s="3" t="s">
        <v>4</v>
      </c>
      <c r="I151" s="15" t="s">
        <v>155</v>
      </c>
      <c r="J151" s="15"/>
    </row>
    <row r="152" spans="1:10" ht="11.25" customHeight="1">
      <c r="D152" s="3" t="s">
        <v>5</v>
      </c>
      <c r="E152" s="4" t="s">
        <v>37</v>
      </c>
      <c r="H152" s="3" t="s">
        <v>7</v>
      </c>
      <c r="I152" s="15" t="s">
        <v>8</v>
      </c>
      <c r="J152" s="15"/>
    </row>
    <row r="153" spans="1:10" ht="19.5" customHeight="1">
      <c r="A153" s="19" t="s">
        <v>9</v>
      </c>
      <c r="B153" s="19" t="s">
        <v>10</v>
      </c>
      <c r="C153" s="19"/>
      <c r="D153" s="19" t="s">
        <v>11</v>
      </c>
      <c r="E153" s="23" t="s">
        <v>12</v>
      </c>
      <c r="F153" s="23"/>
      <c r="G153" s="23"/>
      <c r="H153" s="19" t="s">
        <v>13</v>
      </c>
      <c r="I153" s="19" t="s">
        <v>14</v>
      </c>
      <c r="J153" s="19" t="s">
        <v>15</v>
      </c>
    </row>
    <row r="154" spans="1:10" ht="21.75" customHeight="1">
      <c r="A154" s="20"/>
      <c r="B154" s="21"/>
      <c r="C154" s="22"/>
      <c r="D154" s="20"/>
      <c r="E154" s="5" t="s">
        <v>16</v>
      </c>
      <c r="F154" s="5" t="s">
        <v>17</v>
      </c>
      <c r="G154" s="5" t="s">
        <v>18</v>
      </c>
      <c r="H154" s="20"/>
      <c r="I154" s="20"/>
      <c r="J154" s="20"/>
    </row>
    <row r="155" spans="1:10" ht="11.25" customHeight="1">
      <c r="A155" s="6" t="s">
        <v>19</v>
      </c>
      <c r="B155" s="18"/>
      <c r="C155" s="18"/>
      <c r="D155" s="7"/>
      <c r="E155" s="7"/>
      <c r="F155" s="7"/>
      <c r="G155" s="7"/>
      <c r="H155" s="7"/>
      <c r="I155" s="7"/>
      <c r="J155" s="8"/>
    </row>
    <row r="156" spans="1:10" ht="21.75" customHeight="1">
      <c r="B156" s="16" t="s">
        <v>53</v>
      </c>
      <c r="C156" s="16"/>
      <c r="D156" s="9" t="s">
        <v>21</v>
      </c>
      <c r="E156" s="10">
        <v>7.25</v>
      </c>
      <c r="F156" s="10">
        <v>7.25</v>
      </c>
      <c r="G156" s="10">
        <v>13.75</v>
      </c>
      <c r="H156" s="10">
        <v>116.5</v>
      </c>
      <c r="I156" s="10" t="s">
        <v>55</v>
      </c>
      <c r="J156" s="10" t="s">
        <v>56</v>
      </c>
    </row>
    <row r="157" spans="1:10" ht="11.25" customHeight="1">
      <c r="B157" s="16" t="s">
        <v>98</v>
      </c>
      <c r="C157" s="16"/>
      <c r="D157" s="9" t="s">
        <v>31</v>
      </c>
      <c r="E157" s="10">
        <v>5.85</v>
      </c>
      <c r="F157" s="10">
        <v>10.48</v>
      </c>
      <c r="G157" s="10">
        <v>0.48</v>
      </c>
      <c r="H157" s="10">
        <v>155.19999999999999</v>
      </c>
      <c r="I157" s="10" t="s">
        <v>99</v>
      </c>
      <c r="J157" s="10" t="s">
        <v>100</v>
      </c>
    </row>
    <row r="158" spans="1:10" ht="21.75" customHeight="1">
      <c r="B158" s="16" t="s">
        <v>86</v>
      </c>
      <c r="C158" s="16"/>
      <c r="D158" s="9" t="s">
        <v>60</v>
      </c>
      <c r="E158" s="10">
        <v>8.06</v>
      </c>
      <c r="F158" s="10">
        <v>6.3</v>
      </c>
      <c r="G158" s="10">
        <v>35.1</v>
      </c>
      <c r="H158" s="10">
        <v>220.6</v>
      </c>
      <c r="I158" s="10"/>
      <c r="J158" s="10" t="s">
        <v>87</v>
      </c>
    </row>
    <row r="159" spans="1:10" ht="11.25" customHeight="1">
      <c r="B159" s="16" t="s">
        <v>137</v>
      </c>
      <c r="C159" s="16"/>
      <c r="D159" s="9" t="s">
        <v>35</v>
      </c>
      <c r="E159" s="10">
        <v>0.05</v>
      </c>
      <c r="F159" s="10"/>
      <c r="G159" s="10">
        <v>19.239999999999998</v>
      </c>
      <c r="H159" s="10">
        <v>53.5</v>
      </c>
      <c r="I159" s="10" t="s">
        <v>39</v>
      </c>
      <c r="J159" s="10" t="s">
        <v>138</v>
      </c>
    </row>
    <row r="160" spans="1:10" ht="11.25" customHeight="1">
      <c r="B160" s="25" t="s">
        <v>157</v>
      </c>
      <c r="C160" s="16"/>
      <c r="D160" s="9" t="s">
        <v>60</v>
      </c>
      <c r="E160" s="10">
        <v>1.35</v>
      </c>
      <c r="F160" s="10">
        <v>0.15</v>
      </c>
      <c r="G160" s="10">
        <v>14.25</v>
      </c>
      <c r="H160" s="10">
        <v>67.5</v>
      </c>
      <c r="I160" s="10" t="s">
        <v>22</v>
      </c>
      <c r="J160" s="10" t="s">
        <v>24</v>
      </c>
    </row>
    <row r="161" spans="1:10" ht="11.25" customHeight="1">
      <c r="B161" s="16" t="s">
        <v>42</v>
      </c>
      <c r="C161" s="16"/>
      <c r="D161" s="9" t="s">
        <v>43</v>
      </c>
      <c r="E161" s="10">
        <v>3.04</v>
      </c>
      <c r="F161" s="10">
        <v>0.32</v>
      </c>
      <c r="G161" s="10">
        <v>19.68</v>
      </c>
      <c r="H161" s="10">
        <v>94</v>
      </c>
      <c r="I161" s="10"/>
      <c r="J161" s="10" t="s">
        <v>44</v>
      </c>
    </row>
    <row r="162" spans="1:10" ht="21.75" customHeight="1">
      <c r="B162" s="16" t="s">
        <v>139</v>
      </c>
      <c r="C162" s="16"/>
      <c r="D162" s="9" t="s">
        <v>31</v>
      </c>
      <c r="E162" s="10">
        <v>0.56000000000000005</v>
      </c>
      <c r="F162" s="10">
        <v>3.1</v>
      </c>
      <c r="G162" s="10">
        <v>4.5</v>
      </c>
      <c r="H162" s="10">
        <v>71.36</v>
      </c>
      <c r="I162" s="10"/>
      <c r="J162" s="10"/>
    </row>
    <row r="163" spans="1:10" ht="11.25" customHeight="1">
      <c r="B163" s="16" t="s">
        <v>45</v>
      </c>
      <c r="C163" s="16"/>
      <c r="D163" s="9" t="s">
        <v>46</v>
      </c>
      <c r="E163" s="10">
        <v>1.52</v>
      </c>
      <c r="F163" s="10">
        <v>0.16</v>
      </c>
      <c r="G163" s="10">
        <v>9.84</v>
      </c>
      <c r="H163" s="10">
        <v>47</v>
      </c>
      <c r="I163" s="10"/>
      <c r="J163" s="10" t="s">
        <v>47</v>
      </c>
    </row>
    <row r="164" spans="1:10" ht="11.25" customHeight="1">
      <c r="A164" s="17" t="s">
        <v>48</v>
      </c>
      <c r="B164" s="17"/>
      <c r="C164" s="17"/>
      <c r="D164" s="17"/>
      <c r="E164" s="10">
        <f>SUM(E156:E163)</f>
        <v>27.68</v>
      </c>
      <c r="F164" s="10">
        <f>SUM(F156:F163)</f>
        <v>27.76</v>
      </c>
      <c r="G164" s="10">
        <f>SUM(G156:G163)</f>
        <v>116.84</v>
      </c>
      <c r="H164" s="10">
        <f>SUM(H156:H163)</f>
        <v>825.66</v>
      </c>
      <c r="I164" s="10" t="s">
        <v>140</v>
      </c>
      <c r="J164" s="10"/>
    </row>
    <row r="165" spans="1:10" ht="11.25" customHeight="1">
      <c r="A165" s="17" t="s">
        <v>50</v>
      </c>
      <c r="B165" s="17"/>
      <c r="C165" s="17"/>
      <c r="D165" s="17"/>
      <c r="E165" s="10">
        <f>SUM(E164)</f>
        <v>27.68</v>
      </c>
      <c r="F165" s="10">
        <f>SUM(F164)</f>
        <v>27.76</v>
      </c>
      <c r="G165" s="10">
        <f>SUM(G164)</f>
        <v>116.84</v>
      </c>
      <c r="H165" s="10">
        <f>SUM(H164)</f>
        <v>825.66</v>
      </c>
      <c r="I165" s="10" t="s">
        <v>140</v>
      </c>
      <c r="J165" s="10"/>
    </row>
    <row r="166" spans="1:10" ht="11.25" customHeight="1">
      <c r="E166" s="24" t="s">
        <v>156</v>
      </c>
      <c r="F166" s="24"/>
      <c r="G166" s="24"/>
      <c r="H166" s="24"/>
      <c r="I166" s="24"/>
      <c r="J166" s="24"/>
    </row>
    <row r="167" spans="1:10" ht="11.25" customHeight="1">
      <c r="A167" s="11" t="s">
        <v>141</v>
      </c>
    </row>
    <row r="168" spans="1:10" ht="11.25" customHeight="1">
      <c r="A168" s="2" t="s">
        <v>1</v>
      </c>
      <c r="D168" s="3" t="s">
        <v>2</v>
      </c>
      <c r="E168" s="4" t="s">
        <v>95</v>
      </c>
      <c r="H168" s="3" t="s">
        <v>4</v>
      </c>
      <c r="I168" s="15" t="s">
        <v>155</v>
      </c>
      <c r="J168" s="15"/>
    </row>
    <row r="169" spans="1:10" ht="11.25" customHeight="1">
      <c r="D169" s="3" t="s">
        <v>5</v>
      </c>
      <c r="E169" s="4" t="s">
        <v>37</v>
      </c>
      <c r="H169" s="3" t="s">
        <v>7</v>
      </c>
      <c r="I169" s="15" t="s">
        <v>8</v>
      </c>
      <c r="J169" s="15"/>
    </row>
    <row r="170" spans="1:10" ht="19.5" customHeight="1">
      <c r="A170" s="19" t="s">
        <v>9</v>
      </c>
      <c r="B170" s="19" t="s">
        <v>10</v>
      </c>
      <c r="C170" s="19"/>
      <c r="D170" s="19" t="s">
        <v>11</v>
      </c>
      <c r="E170" s="23" t="s">
        <v>12</v>
      </c>
      <c r="F170" s="23"/>
      <c r="G170" s="23"/>
      <c r="H170" s="19" t="s">
        <v>13</v>
      </c>
      <c r="I170" s="19" t="s">
        <v>14</v>
      </c>
      <c r="J170" s="19" t="s">
        <v>15</v>
      </c>
    </row>
    <row r="171" spans="1:10" ht="21.75" customHeight="1">
      <c r="A171" s="20"/>
      <c r="B171" s="21"/>
      <c r="C171" s="22"/>
      <c r="D171" s="20"/>
      <c r="E171" s="5" t="s">
        <v>16</v>
      </c>
      <c r="F171" s="5" t="s">
        <v>17</v>
      </c>
      <c r="G171" s="5" t="s">
        <v>18</v>
      </c>
      <c r="H171" s="20"/>
      <c r="I171" s="20"/>
      <c r="J171" s="20"/>
    </row>
    <row r="172" spans="1:10" ht="11.25" customHeight="1">
      <c r="A172" s="6" t="s">
        <v>19</v>
      </c>
      <c r="B172" s="18"/>
      <c r="C172" s="18"/>
      <c r="D172" s="7"/>
      <c r="E172" s="7"/>
      <c r="F172" s="7"/>
      <c r="G172" s="7"/>
      <c r="H172" s="7"/>
      <c r="I172" s="7"/>
      <c r="J172" s="8"/>
    </row>
    <row r="173" spans="1:10" ht="11.25" customHeight="1">
      <c r="B173" s="16" t="s">
        <v>142</v>
      </c>
      <c r="C173" s="16"/>
      <c r="D173" s="9" t="s">
        <v>21</v>
      </c>
      <c r="E173" s="10">
        <v>3.56</v>
      </c>
      <c r="F173" s="10">
        <v>4.72</v>
      </c>
      <c r="G173" s="10">
        <v>19.850000000000001</v>
      </c>
      <c r="H173" s="10">
        <v>120.1</v>
      </c>
      <c r="I173" s="10" t="s">
        <v>81</v>
      </c>
      <c r="J173" s="10" t="s">
        <v>143</v>
      </c>
    </row>
    <row r="174" spans="1:10" ht="11.25" customHeight="1">
      <c r="B174" s="16" t="s">
        <v>113</v>
      </c>
      <c r="C174" s="16"/>
      <c r="D174" s="9" t="s">
        <v>31</v>
      </c>
      <c r="E174" s="10">
        <v>8.42</v>
      </c>
      <c r="F174" s="10">
        <v>6.96</v>
      </c>
      <c r="G174" s="10">
        <v>4.05</v>
      </c>
      <c r="H174" s="10">
        <v>141.6</v>
      </c>
      <c r="I174" s="10" t="s">
        <v>114</v>
      </c>
      <c r="J174" s="10" t="s">
        <v>115</v>
      </c>
    </row>
    <row r="175" spans="1:10" ht="11.25" customHeight="1">
      <c r="B175" s="16" t="s">
        <v>144</v>
      </c>
      <c r="C175" s="16"/>
      <c r="D175" s="9" t="s">
        <v>60</v>
      </c>
      <c r="E175" s="10">
        <v>2.25</v>
      </c>
      <c r="F175" s="10">
        <v>3</v>
      </c>
      <c r="G175" s="10">
        <v>23.55</v>
      </c>
      <c r="H175" s="10">
        <v>138</v>
      </c>
      <c r="I175" s="10"/>
      <c r="J175" s="10" t="s">
        <v>145</v>
      </c>
    </row>
    <row r="176" spans="1:10" ht="11.25" customHeight="1">
      <c r="B176" s="16" t="s">
        <v>71</v>
      </c>
      <c r="C176" s="16"/>
      <c r="D176" s="9" t="s">
        <v>35</v>
      </c>
      <c r="E176" s="10">
        <v>5.05</v>
      </c>
      <c r="F176" s="10">
        <v>5.15</v>
      </c>
      <c r="G176" s="10">
        <v>5.61</v>
      </c>
      <c r="H176" s="10">
        <v>50.7</v>
      </c>
      <c r="I176" s="10" t="s">
        <v>72</v>
      </c>
      <c r="J176" s="10" t="s">
        <v>73</v>
      </c>
    </row>
    <row r="177" spans="1:10" ht="21.75" customHeight="1">
      <c r="B177" s="16" t="s">
        <v>76</v>
      </c>
      <c r="C177" s="16"/>
      <c r="D177" s="9" t="s">
        <v>29</v>
      </c>
      <c r="E177" s="10">
        <v>1.8</v>
      </c>
      <c r="F177" s="10">
        <v>2.8</v>
      </c>
      <c r="G177" s="10">
        <v>27.7</v>
      </c>
      <c r="H177" s="10">
        <v>105.8</v>
      </c>
      <c r="I177" s="10"/>
      <c r="J177" s="10"/>
    </row>
    <row r="178" spans="1:10" ht="11.25" customHeight="1">
      <c r="B178" s="16" t="s">
        <v>62</v>
      </c>
      <c r="C178" s="16"/>
      <c r="D178" s="9" t="s">
        <v>31</v>
      </c>
      <c r="E178" s="10">
        <v>1.4</v>
      </c>
      <c r="F178" s="10">
        <v>4.1500000000000004</v>
      </c>
      <c r="G178" s="10">
        <v>6.97</v>
      </c>
      <c r="H178" s="10">
        <v>125.7</v>
      </c>
      <c r="I178" s="10" t="s">
        <v>54</v>
      </c>
      <c r="J178" s="10" t="s">
        <v>63</v>
      </c>
    </row>
    <row r="179" spans="1:10" ht="11.25" customHeight="1">
      <c r="B179" s="16" t="s">
        <v>45</v>
      </c>
      <c r="C179" s="16"/>
      <c r="D179" s="9" t="s">
        <v>46</v>
      </c>
      <c r="E179" s="10">
        <v>1.52</v>
      </c>
      <c r="F179" s="10">
        <v>0.16</v>
      </c>
      <c r="G179" s="10">
        <v>9.84</v>
      </c>
      <c r="H179" s="10">
        <v>47</v>
      </c>
      <c r="I179" s="10"/>
      <c r="J179" s="10" t="s">
        <v>47</v>
      </c>
    </row>
    <row r="180" spans="1:10" ht="11.25" customHeight="1">
      <c r="B180" s="16" t="s">
        <v>42</v>
      </c>
      <c r="C180" s="16"/>
      <c r="D180" s="9" t="s">
        <v>43</v>
      </c>
      <c r="E180" s="10">
        <v>3.04</v>
      </c>
      <c r="F180" s="10">
        <v>0.32</v>
      </c>
      <c r="G180" s="10">
        <v>19.68</v>
      </c>
      <c r="H180" s="10">
        <v>94</v>
      </c>
      <c r="I180" s="10"/>
      <c r="J180" s="10" t="s">
        <v>44</v>
      </c>
    </row>
    <row r="181" spans="1:10" ht="11.25" customHeight="1">
      <c r="A181" s="17" t="s">
        <v>48</v>
      </c>
      <c r="B181" s="17"/>
      <c r="C181" s="17"/>
      <c r="D181" s="17"/>
      <c r="E181" s="10">
        <f>SUM(E173:E180)</f>
        <v>27.04</v>
      </c>
      <c r="F181" s="10">
        <f>SUM(F173:F180)</f>
        <v>27.26</v>
      </c>
      <c r="G181" s="10">
        <f>SUM(G173:G180)</f>
        <v>117.25</v>
      </c>
      <c r="H181" s="10">
        <f>SUM(H173:H180)</f>
        <v>822.9</v>
      </c>
      <c r="I181" s="10" t="s">
        <v>146</v>
      </c>
      <c r="J181" s="10"/>
    </row>
    <row r="182" spans="1:10" ht="11.25" customHeight="1">
      <c r="A182" s="17" t="s">
        <v>50</v>
      </c>
      <c r="B182" s="17"/>
      <c r="C182" s="17"/>
      <c r="D182" s="17"/>
      <c r="E182" s="10">
        <f>SUM(E181)</f>
        <v>27.04</v>
      </c>
      <c r="F182" s="10">
        <f>SUM(F181)</f>
        <v>27.26</v>
      </c>
      <c r="G182" s="10">
        <f>SUM(G181)</f>
        <v>117.25</v>
      </c>
      <c r="H182" s="10">
        <f>SUM(H181)</f>
        <v>822.9</v>
      </c>
      <c r="I182" s="10" t="s">
        <v>146</v>
      </c>
      <c r="J182" s="10"/>
    </row>
    <row r="183" spans="1:10" ht="11.25" customHeight="1">
      <c r="E183" s="24" t="s">
        <v>156</v>
      </c>
      <c r="F183" s="24"/>
      <c r="G183" s="24"/>
      <c r="H183" s="24"/>
      <c r="I183" s="24"/>
      <c r="J183" s="24"/>
    </row>
    <row r="184" spans="1:10" ht="11.25" customHeight="1">
      <c r="A184" s="11" t="s">
        <v>147</v>
      </c>
    </row>
    <row r="185" spans="1:10" ht="11.25" customHeight="1">
      <c r="A185" s="2" t="s">
        <v>1</v>
      </c>
      <c r="D185" s="3" t="s">
        <v>2</v>
      </c>
      <c r="E185" s="4" t="s">
        <v>109</v>
      </c>
      <c r="H185" s="3" t="s">
        <v>4</v>
      </c>
      <c r="I185" s="15" t="s">
        <v>155</v>
      </c>
      <c r="J185" s="15"/>
    </row>
    <row r="186" spans="1:10" ht="11.25" customHeight="1">
      <c r="D186" s="3" t="s">
        <v>5</v>
      </c>
      <c r="E186" s="4" t="s">
        <v>37</v>
      </c>
      <c r="H186" s="3" t="s">
        <v>7</v>
      </c>
      <c r="I186" s="15" t="s">
        <v>8</v>
      </c>
      <c r="J186" s="15"/>
    </row>
    <row r="187" spans="1:10" ht="19.5" customHeight="1">
      <c r="A187" s="19" t="s">
        <v>9</v>
      </c>
      <c r="B187" s="19" t="s">
        <v>10</v>
      </c>
      <c r="C187" s="19"/>
      <c r="D187" s="19" t="s">
        <v>11</v>
      </c>
      <c r="E187" s="23" t="s">
        <v>12</v>
      </c>
      <c r="F187" s="23"/>
      <c r="G187" s="23"/>
      <c r="H187" s="19" t="s">
        <v>13</v>
      </c>
      <c r="I187" s="19" t="s">
        <v>14</v>
      </c>
      <c r="J187" s="19" t="s">
        <v>15</v>
      </c>
    </row>
    <row r="188" spans="1:10" ht="21.75" customHeight="1">
      <c r="A188" s="20"/>
      <c r="B188" s="21"/>
      <c r="C188" s="22"/>
      <c r="D188" s="20"/>
      <c r="E188" s="5" t="s">
        <v>16</v>
      </c>
      <c r="F188" s="5" t="s">
        <v>17</v>
      </c>
      <c r="G188" s="5" t="s">
        <v>18</v>
      </c>
      <c r="H188" s="20"/>
      <c r="I188" s="20"/>
      <c r="J188" s="20"/>
    </row>
    <row r="189" spans="1:10" ht="11.25" customHeight="1">
      <c r="A189" s="6" t="s">
        <v>19</v>
      </c>
      <c r="B189" s="18"/>
      <c r="C189" s="18"/>
      <c r="D189" s="7"/>
      <c r="E189" s="7"/>
      <c r="F189" s="7"/>
      <c r="G189" s="7"/>
      <c r="H189" s="7"/>
      <c r="I189" s="7"/>
      <c r="J189" s="8"/>
    </row>
    <row r="190" spans="1:10" ht="32.25" customHeight="1">
      <c r="B190" s="16" t="s">
        <v>110</v>
      </c>
      <c r="C190" s="16"/>
      <c r="D190" s="9" t="s">
        <v>21</v>
      </c>
      <c r="E190" s="10">
        <v>4.8899999999999997</v>
      </c>
      <c r="F190" s="10">
        <v>8.69</v>
      </c>
      <c r="G190" s="10">
        <v>17.96</v>
      </c>
      <c r="H190" s="10">
        <v>152</v>
      </c>
      <c r="I190" s="10" t="s">
        <v>111</v>
      </c>
      <c r="J190" s="10" t="s">
        <v>112</v>
      </c>
    </row>
    <row r="191" spans="1:10" ht="11.25" customHeight="1">
      <c r="B191" s="16" t="s">
        <v>57</v>
      </c>
      <c r="C191" s="16"/>
      <c r="D191" s="9" t="s">
        <v>58</v>
      </c>
      <c r="E191" s="10">
        <v>8.56</v>
      </c>
      <c r="F191" s="10">
        <v>5.7</v>
      </c>
      <c r="G191" s="10">
        <v>2.42</v>
      </c>
      <c r="H191" s="10">
        <v>90.2</v>
      </c>
      <c r="I191" s="10" t="s">
        <v>6</v>
      </c>
      <c r="J191" s="10" t="s">
        <v>43</v>
      </c>
    </row>
    <row r="192" spans="1:10" ht="21.75" customHeight="1">
      <c r="B192" s="16" t="s">
        <v>59</v>
      </c>
      <c r="C192" s="16"/>
      <c r="D192" s="9" t="s">
        <v>60</v>
      </c>
      <c r="E192" s="10">
        <v>7.61</v>
      </c>
      <c r="F192" s="10">
        <v>10.23</v>
      </c>
      <c r="G192" s="10">
        <v>22.34</v>
      </c>
      <c r="H192" s="10">
        <v>259.60000000000002</v>
      </c>
      <c r="I192" s="10"/>
      <c r="J192" s="10" t="s">
        <v>61</v>
      </c>
    </row>
    <row r="193" spans="1:10" ht="11.25" customHeight="1">
      <c r="B193" s="16" t="s">
        <v>64</v>
      </c>
      <c r="C193" s="16"/>
      <c r="D193" s="9" t="s">
        <v>35</v>
      </c>
      <c r="E193" s="10"/>
      <c r="F193" s="10"/>
      <c r="G193" s="10">
        <v>13.47</v>
      </c>
      <c r="H193" s="10">
        <v>52.2</v>
      </c>
      <c r="I193" s="10"/>
      <c r="J193" s="10" t="s">
        <v>65</v>
      </c>
    </row>
    <row r="194" spans="1:10" ht="11.25" customHeight="1">
      <c r="B194" s="16" t="s">
        <v>148</v>
      </c>
      <c r="C194" s="16"/>
      <c r="D194" s="9" t="s">
        <v>31</v>
      </c>
      <c r="E194" s="10">
        <v>1.5</v>
      </c>
      <c r="F194" s="10">
        <v>2.1</v>
      </c>
      <c r="G194" s="10">
        <v>32</v>
      </c>
      <c r="H194" s="10">
        <v>126.7</v>
      </c>
      <c r="I194" s="10" t="s">
        <v>38</v>
      </c>
      <c r="J194" s="10" t="s">
        <v>58</v>
      </c>
    </row>
    <row r="195" spans="1:10" ht="11.25" customHeight="1">
      <c r="B195" s="16" t="s">
        <v>42</v>
      </c>
      <c r="C195" s="16"/>
      <c r="D195" s="9" t="s">
        <v>43</v>
      </c>
      <c r="E195" s="10">
        <v>3.04</v>
      </c>
      <c r="F195" s="10">
        <v>0.32</v>
      </c>
      <c r="G195" s="10">
        <v>19.68</v>
      </c>
      <c r="H195" s="10">
        <v>94</v>
      </c>
      <c r="I195" s="10"/>
      <c r="J195" s="10" t="s">
        <v>44</v>
      </c>
    </row>
    <row r="196" spans="1:10" ht="11.25" customHeight="1">
      <c r="B196" s="16" t="s">
        <v>45</v>
      </c>
      <c r="C196" s="16"/>
      <c r="D196" s="9" t="s">
        <v>46</v>
      </c>
      <c r="E196" s="10">
        <v>1.52</v>
      </c>
      <c r="F196" s="10">
        <v>0.16</v>
      </c>
      <c r="G196" s="10">
        <v>9.84</v>
      </c>
      <c r="H196" s="10">
        <v>47</v>
      </c>
      <c r="I196" s="10"/>
      <c r="J196" s="10" t="s">
        <v>47</v>
      </c>
    </row>
    <row r="197" spans="1:10" ht="11.25" customHeight="1">
      <c r="A197" s="17" t="s">
        <v>48</v>
      </c>
      <c r="B197" s="17"/>
      <c r="C197" s="17"/>
      <c r="D197" s="17"/>
      <c r="E197" s="10">
        <f>SUM(E190:E196)</f>
        <v>27.119999999999997</v>
      </c>
      <c r="F197" s="10">
        <f>SUM(F190:F196)</f>
        <v>27.200000000000003</v>
      </c>
      <c r="G197" s="10">
        <f>SUM(G190:G196)</f>
        <v>117.71000000000001</v>
      </c>
      <c r="H197" s="10">
        <f>SUM(H190:H196)</f>
        <v>821.7</v>
      </c>
      <c r="I197" s="10" t="s">
        <v>149</v>
      </c>
      <c r="J197" s="10"/>
    </row>
    <row r="198" spans="1:10" ht="11.25" customHeight="1">
      <c r="A198" s="17" t="s">
        <v>50</v>
      </c>
      <c r="B198" s="17"/>
      <c r="C198" s="17"/>
      <c r="D198" s="17"/>
      <c r="E198" s="10">
        <f>SUM(E197)</f>
        <v>27.119999999999997</v>
      </c>
      <c r="F198" s="10">
        <f>SUM(F197)</f>
        <v>27.200000000000003</v>
      </c>
      <c r="G198" s="10">
        <f>SUM(G197)</f>
        <v>117.71000000000001</v>
      </c>
      <c r="H198" s="10">
        <f>SUM(H197)</f>
        <v>821.7</v>
      </c>
      <c r="I198" s="10" t="s">
        <v>149</v>
      </c>
      <c r="J198" s="10"/>
    </row>
    <row r="199" spans="1:10" ht="11.25" customHeight="1">
      <c r="A199" s="17" t="s">
        <v>150</v>
      </c>
      <c r="B199" s="17"/>
      <c r="C199" s="17"/>
      <c r="D199" s="17"/>
      <c r="E199" s="10">
        <f>E16+E32+E48+E65+E82+E99+E115+E131+E148+E165+E182+E198</f>
        <v>323.54000000000002</v>
      </c>
      <c r="F199" s="10">
        <f>F16+F32+F48+F65+F82+F99+F115+F131+F148+F165+F182+F198</f>
        <v>332.84999999999997</v>
      </c>
      <c r="G199" s="10">
        <f>G16+G32+G48+G65+G82+G99+G115+G131+G148+G165+G182+G198</f>
        <v>1410.8200000000002</v>
      </c>
      <c r="H199" s="10">
        <f>H16+H32+H48+H65+H82+H99+H115+H131+H148+H165+H182+H198</f>
        <v>9882.0600000000013</v>
      </c>
      <c r="I199" s="10" t="s">
        <v>151</v>
      </c>
      <c r="J199" s="10"/>
    </row>
    <row r="200" spans="1:10" ht="11.25" customHeight="1">
      <c r="A200" s="17" t="s">
        <v>152</v>
      </c>
      <c r="B200" s="17"/>
      <c r="C200" s="17"/>
      <c r="D200" s="17"/>
      <c r="E200" s="10">
        <f>E199/12</f>
        <v>26.96166666666667</v>
      </c>
      <c r="F200" s="10">
        <f>F199/12</f>
        <v>27.737499999999997</v>
      </c>
      <c r="G200" s="10">
        <f>G199/12</f>
        <v>117.56833333333334</v>
      </c>
      <c r="H200" s="10">
        <f>H199/12</f>
        <v>823.50500000000011</v>
      </c>
      <c r="I200" s="10" t="s">
        <v>153</v>
      </c>
      <c r="J200" s="10"/>
    </row>
    <row r="201" spans="1:10" ht="21.75" customHeight="1">
      <c r="A201" s="14" t="s">
        <v>154</v>
      </c>
      <c r="B201" s="14"/>
      <c r="C201" s="14"/>
      <c r="D201" s="14"/>
      <c r="E201" s="10"/>
      <c r="F201" s="10"/>
      <c r="G201" s="10"/>
      <c r="H201" s="12"/>
      <c r="I201" s="12"/>
      <c r="J201" s="12"/>
    </row>
    <row r="202" spans="1:10" ht="11.25" customHeight="1"/>
    <row r="203" spans="1:10" ht="11.25" customHeight="1">
      <c r="A203" s="1"/>
      <c r="B203" s="15"/>
      <c r="C203" s="15"/>
      <c r="F203" s="1"/>
    </row>
  </sheetData>
  <mergeCells count="251">
    <mergeCell ref="E1:J1"/>
    <mergeCell ref="A2:J2"/>
    <mergeCell ref="I3:J3"/>
    <mergeCell ref="I4:J4"/>
    <mergeCell ref="A5:A6"/>
    <mergeCell ref="B5:C6"/>
    <mergeCell ref="D5:D6"/>
    <mergeCell ref="E5:G5"/>
    <mergeCell ref="H5:H6"/>
    <mergeCell ref="I5:I6"/>
    <mergeCell ref="B12:C12"/>
    <mergeCell ref="B13:C13"/>
    <mergeCell ref="B14:C14"/>
    <mergeCell ref="A15:D15"/>
    <mergeCell ref="A16:D16"/>
    <mergeCell ref="E17:J17"/>
    <mergeCell ref="J5:J6"/>
    <mergeCell ref="B7:C7"/>
    <mergeCell ref="B8:C8"/>
    <mergeCell ref="B9:C9"/>
    <mergeCell ref="B10:C10"/>
    <mergeCell ref="B11:C11"/>
    <mergeCell ref="I19:J19"/>
    <mergeCell ref="I20:J20"/>
    <mergeCell ref="A21:A22"/>
    <mergeCell ref="B21:C22"/>
    <mergeCell ref="D21:D22"/>
    <mergeCell ref="E21:G21"/>
    <mergeCell ref="H21:H22"/>
    <mergeCell ref="I21:I22"/>
    <mergeCell ref="J21:J22"/>
    <mergeCell ref="B29:C29"/>
    <mergeCell ref="B30:C30"/>
    <mergeCell ref="A31:D31"/>
    <mergeCell ref="A32:D32"/>
    <mergeCell ref="E33:J33"/>
    <mergeCell ref="I35:J35"/>
    <mergeCell ref="B23:C23"/>
    <mergeCell ref="B24:C24"/>
    <mergeCell ref="B25:C25"/>
    <mergeCell ref="B26:C26"/>
    <mergeCell ref="B27:C27"/>
    <mergeCell ref="B28:C28"/>
    <mergeCell ref="B39:C39"/>
    <mergeCell ref="B40:C40"/>
    <mergeCell ref="B41:C41"/>
    <mergeCell ref="B42:C42"/>
    <mergeCell ref="B43:C43"/>
    <mergeCell ref="B44:C44"/>
    <mergeCell ref="I36:J36"/>
    <mergeCell ref="A37:A38"/>
    <mergeCell ref="B37:C38"/>
    <mergeCell ref="D37:D38"/>
    <mergeCell ref="E37:G37"/>
    <mergeCell ref="H37:H38"/>
    <mergeCell ref="I37:I38"/>
    <mergeCell ref="J37:J38"/>
    <mergeCell ref="I52:J52"/>
    <mergeCell ref="A53:A54"/>
    <mergeCell ref="B53:C54"/>
    <mergeCell ref="D53:D54"/>
    <mergeCell ref="E53:G53"/>
    <mergeCell ref="H53:H54"/>
    <mergeCell ref="I53:I54"/>
    <mergeCell ref="J53:J54"/>
    <mergeCell ref="B45:C45"/>
    <mergeCell ref="B46:C46"/>
    <mergeCell ref="A47:D47"/>
    <mergeCell ref="A48:D48"/>
    <mergeCell ref="E49:J49"/>
    <mergeCell ref="I51:J51"/>
    <mergeCell ref="B61:C61"/>
    <mergeCell ref="B62:C62"/>
    <mergeCell ref="B63:C63"/>
    <mergeCell ref="A64:D64"/>
    <mergeCell ref="A65:D65"/>
    <mergeCell ref="E66:J66"/>
    <mergeCell ref="B55:C55"/>
    <mergeCell ref="B56:C56"/>
    <mergeCell ref="B57:C57"/>
    <mergeCell ref="B58:C58"/>
    <mergeCell ref="B59:C59"/>
    <mergeCell ref="B60:C60"/>
    <mergeCell ref="I68:J68"/>
    <mergeCell ref="I69:J69"/>
    <mergeCell ref="A70:A71"/>
    <mergeCell ref="B70:C71"/>
    <mergeCell ref="D70:D71"/>
    <mergeCell ref="E70:G70"/>
    <mergeCell ref="H70:H71"/>
    <mergeCell ref="I70:I71"/>
    <mergeCell ref="J70:J71"/>
    <mergeCell ref="B78:C78"/>
    <mergeCell ref="B79:C79"/>
    <mergeCell ref="B80:C80"/>
    <mergeCell ref="A81:D81"/>
    <mergeCell ref="A82:D82"/>
    <mergeCell ref="E83:J83"/>
    <mergeCell ref="B72:C72"/>
    <mergeCell ref="B73:C73"/>
    <mergeCell ref="B74:C74"/>
    <mergeCell ref="B75:C75"/>
    <mergeCell ref="B76:C76"/>
    <mergeCell ref="B77:C77"/>
    <mergeCell ref="I85:J85"/>
    <mergeCell ref="I86:J86"/>
    <mergeCell ref="A87:A88"/>
    <mergeCell ref="B87:C88"/>
    <mergeCell ref="D87:D88"/>
    <mergeCell ref="E87:G87"/>
    <mergeCell ref="H87:H88"/>
    <mergeCell ref="I87:I88"/>
    <mergeCell ref="J87:J88"/>
    <mergeCell ref="B95:C95"/>
    <mergeCell ref="B96:C96"/>
    <mergeCell ref="B97:C97"/>
    <mergeCell ref="A98:D98"/>
    <mergeCell ref="A99:D99"/>
    <mergeCell ref="E100:J100"/>
    <mergeCell ref="B89:C89"/>
    <mergeCell ref="B90:C90"/>
    <mergeCell ref="B91:C91"/>
    <mergeCell ref="B92:C92"/>
    <mergeCell ref="B93:C93"/>
    <mergeCell ref="B94:C94"/>
    <mergeCell ref="I102:J102"/>
    <mergeCell ref="I103:J103"/>
    <mergeCell ref="A104:A105"/>
    <mergeCell ref="B104:C105"/>
    <mergeCell ref="D104:D105"/>
    <mergeCell ref="E104:G104"/>
    <mergeCell ref="H104:H105"/>
    <mergeCell ref="I104:I105"/>
    <mergeCell ref="J104:J105"/>
    <mergeCell ref="B112:C112"/>
    <mergeCell ref="B113:C113"/>
    <mergeCell ref="A114:D114"/>
    <mergeCell ref="A115:D115"/>
    <mergeCell ref="E116:J116"/>
    <mergeCell ref="I118:J118"/>
    <mergeCell ref="B106:C106"/>
    <mergeCell ref="B107:C107"/>
    <mergeCell ref="B108:C108"/>
    <mergeCell ref="B109:C109"/>
    <mergeCell ref="B110:C110"/>
    <mergeCell ref="B111:C111"/>
    <mergeCell ref="B122:C122"/>
    <mergeCell ref="B123:C123"/>
    <mergeCell ref="B124:C124"/>
    <mergeCell ref="B125:C125"/>
    <mergeCell ref="B126:C126"/>
    <mergeCell ref="B127:C127"/>
    <mergeCell ref="I119:J119"/>
    <mergeCell ref="A120:A121"/>
    <mergeCell ref="B120:C121"/>
    <mergeCell ref="D120:D121"/>
    <mergeCell ref="E120:G120"/>
    <mergeCell ref="H120:H121"/>
    <mergeCell ref="I120:I121"/>
    <mergeCell ref="J120:J121"/>
    <mergeCell ref="I135:J135"/>
    <mergeCell ref="A136:A137"/>
    <mergeCell ref="B136:C137"/>
    <mergeCell ref="D136:D137"/>
    <mergeCell ref="E136:G136"/>
    <mergeCell ref="H136:H137"/>
    <mergeCell ref="I136:I137"/>
    <mergeCell ref="J136:J137"/>
    <mergeCell ref="B128:C128"/>
    <mergeCell ref="B129:C129"/>
    <mergeCell ref="A130:D130"/>
    <mergeCell ref="A131:D131"/>
    <mergeCell ref="E132:J132"/>
    <mergeCell ref="I134:J134"/>
    <mergeCell ref="B144:C144"/>
    <mergeCell ref="B145:C145"/>
    <mergeCell ref="B146:C146"/>
    <mergeCell ref="A147:D147"/>
    <mergeCell ref="A148:D148"/>
    <mergeCell ref="E149:J149"/>
    <mergeCell ref="B138:C138"/>
    <mergeCell ref="B139:C139"/>
    <mergeCell ref="B140:C140"/>
    <mergeCell ref="B141:C141"/>
    <mergeCell ref="B142:C142"/>
    <mergeCell ref="B143:C143"/>
    <mergeCell ref="I151:J151"/>
    <mergeCell ref="I152:J152"/>
    <mergeCell ref="A153:A154"/>
    <mergeCell ref="B153:C154"/>
    <mergeCell ref="D153:D154"/>
    <mergeCell ref="E153:G153"/>
    <mergeCell ref="H153:H154"/>
    <mergeCell ref="I153:I154"/>
    <mergeCell ref="J153:J154"/>
    <mergeCell ref="B161:C161"/>
    <mergeCell ref="B162:C162"/>
    <mergeCell ref="B163:C163"/>
    <mergeCell ref="A164:D164"/>
    <mergeCell ref="A165:D165"/>
    <mergeCell ref="E166:J166"/>
    <mergeCell ref="B155:C155"/>
    <mergeCell ref="B156:C156"/>
    <mergeCell ref="B157:C157"/>
    <mergeCell ref="B158:C158"/>
    <mergeCell ref="B159:C159"/>
    <mergeCell ref="B160:C160"/>
    <mergeCell ref="I168:J168"/>
    <mergeCell ref="I169:J169"/>
    <mergeCell ref="A170:A171"/>
    <mergeCell ref="B170:C171"/>
    <mergeCell ref="D170:D171"/>
    <mergeCell ref="E170:G170"/>
    <mergeCell ref="H170:H171"/>
    <mergeCell ref="I170:I171"/>
    <mergeCell ref="J170:J171"/>
    <mergeCell ref="B178:C178"/>
    <mergeCell ref="B179:C179"/>
    <mergeCell ref="B180:C180"/>
    <mergeCell ref="A181:D181"/>
    <mergeCell ref="A182:D182"/>
    <mergeCell ref="E183:J183"/>
    <mergeCell ref="B172:C172"/>
    <mergeCell ref="B173:C173"/>
    <mergeCell ref="B174:C174"/>
    <mergeCell ref="B175:C175"/>
    <mergeCell ref="B176:C176"/>
    <mergeCell ref="B177:C177"/>
    <mergeCell ref="I185:J185"/>
    <mergeCell ref="I186:J186"/>
    <mergeCell ref="A187:A188"/>
    <mergeCell ref="B187:C188"/>
    <mergeCell ref="D187:D188"/>
    <mergeCell ref="E187:G187"/>
    <mergeCell ref="H187:H188"/>
    <mergeCell ref="I187:I188"/>
    <mergeCell ref="J187:J188"/>
    <mergeCell ref="A201:D201"/>
    <mergeCell ref="B203:C203"/>
    <mergeCell ref="B195:C195"/>
    <mergeCell ref="B196:C196"/>
    <mergeCell ref="A197:D197"/>
    <mergeCell ref="A198:D198"/>
    <mergeCell ref="A199:D199"/>
    <mergeCell ref="A200:D200"/>
    <mergeCell ref="B189:C189"/>
    <mergeCell ref="B190:C190"/>
    <mergeCell ref="B191:C191"/>
    <mergeCell ref="B192:C192"/>
    <mergeCell ref="B193:C193"/>
    <mergeCell ref="B194:C194"/>
  </mergeCells>
  <pageMargins left="0.39370078740157483" right="0.39370078740157483" top="0.39370078740157483" bottom="0.39370078740157483" header="0" footer="0"/>
  <pageSetup paperSize="9" fitToWidth="0" fitToHeight="0" pageOrder="overThenDown" orientation="landscape" r:id="rId1"/>
  <headerFooter alignWithMargins="0"/>
  <rowBreaks count="6" manualBreakCount="6">
    <brk id="32" man="1"/>
    <brk id="65" man="1"/>
    <brk id="99" man="1"/>
    <brk id="131" man="1"/>
    <brk id="165" man="1"/>
    <brk id="19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revision>1</cp:revision>
  <cp:lastPrinted>2021-09-02T13:59:21Z</cp:lastPrinted>
  <dcterms:created xsi:type="dcterms:W3CDTF">2021-08-07T22:35:26Z</dcterms:created>
  <dcterms:modified xsi:type="dcterms:W3CDTF">2021-09-14T08:08:21Z</dcterms:modified>
</cp:coreProperties>
</file>